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isak\Desktop\izveshtai\"/>
    </mc:Choice>
  </mc:AlternateContent>
  <xr:revisionPtr revIDLastSave="0" documentId="13_ncr:1_{3D4ABC0F-292E-4865-B3F6-12CFDEA0958E}" xr6:coauthVersionLast="47" xr6:coauthVersionMax="47" xr10:uidLastSave="{00000000-0000-0000-0000-000000000000}"/>
  <bookViews>
    <workbookView xWindow="28680" yWindow="-120" windowWidth="29040" windowHeight="15840" xr2:uid="{6459DE49-8C44-4457-A1CF-B347FAF44501}"/>
  </bookViews>
  <sheets>
    <sheet name="Cena na poramnuvanje" sheetId="1" r:id="rId1"/>
    <sheet name="Sreden kurs" sheetId="2" r:id="rId2"/>
    <sheet name="Cena na poramnuvanje vo MKD" sheetId="3" r:id="rId3"/>
    <sheet name="Angazirana aFRR energija" sheetId="4" r:id="rId4"/>
    <sheet name="Angazirana mFRR energija" sheetId="5" r:id="rId5"/>
    <sheet name="ACE" sheetId="6" r:id="rId6"/>
  </sheets>
  <externalReferences>
    <externalReference r:id="rId7"/>
  </externalReferences>
  <definedNames>
    <definedName name="den">[1]!Table16[Ден]</definedName>
    <definedName name="mesec">[1]!Table17[Месец]</definedName>
    <definedName name="_xlnm.Print_Area" localSheetId="2">'Cena na poramnuvanje vo MKD'!$B$2:$Z$55,#REF!,#REF!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4" i="6" l="1"/>
  <c r="B34" i="6"/>
  <c r="C33" i="6"/>
  <c r="B33" i="6"/>
  <c r="C32" i="6"/>
  <c r="B32" i="6"/>
  <c r="C31" i="6"/>
  <c r="B31" i="6"/>
  <c r="C30" i="6"/>
  <c r="B30" i="6"/>
  <c r="C29" i="6"/>
  <c r="B29" i="6"/>
  <c r="C28" i="6"/>
  <c r="B28" i="6"/>
  <c r="C27" i="6"/>
  <c r="B27" i="6"/>
  <c r="C26" i="6"/>
  <c r="B26" i="6"/>
  <c r="C25" i="6"/>
  <c r="B25" i="6"/>
  <c r="C24" i="6"/>
  <c r="B24" i="6"/>
  <c r="C23" i="6"/>
  <c r="B23" i="6"/>
  <c r="C22" i="6"/>
  <c r="B22" i="6"/>
  <c r="C21" i="6"/>
  <c r="B21" i="6"/>
  <c r="C20" i="6"/>
  <c r="B20" i="6"/>
  <c r="C19" i="6"/>
  <c r="B19" i="6"/>
  <c r="C18" i="6"/>
  <c r="B18" i="6"/>
  <c r="C17" i="6"/>
  <c r="B17" i="6"/>
  <c r="C16" i="6"/>
  <c r="B16" i="6"/>
  <c r="C15" i="6"/>
  <c r="B15" i="6"/>
  <c r="C14" i="6"/>
  <c r="B14" i="6"/>
  <c r="C13" i="6"/>
  <c r="B13" i="6"/>
  <c r="C12" i="6"/>
  <c r="B12" i="6"/>
  <c r="C11" i="6"/>
  <c r="B11" i="6"/>
  <c r="C10" i="6"/>
  <c r="B10" i="6"/>
  <c r="C9" i="6"/>
  <c r="B9" i="6"/>
  <c r="C8" i="6"/>
  <c r="B8" i="6"/>
  <c r="C7" i="6"/>
  <c r="B7" i="6"/>
  <c r="C6" i="6"/>
  <c r="B6" i="6"/>
  <c r="C5" i="6"/>
  <c r="B5" i="6"/>
  <c r="C4" i="6"/>
  <c r="D35" i="6" s="1"/>
  <c r="B4" i="6"/>
  <c r="Q104" i="5"/>
  <c r="F104" i="5"/>
  <c r="E104" i="5"/>
  <c r="X102" i="5"/>
  <c r="L102" i="5"/>
  <c r="K102" i="5"/>
  <c r="AA101" i="5"/>
  <c r="Z101" i="5"/>
  <c r="O101" i="5"/>
  <c r="N101" i="5"/>
  <c r="R100" i="5"/>
  <c r="Q100" i="5"/>
  <c r="F100" i="5"/>
  <c r="E100" i="5"/>
  <c r="U99" i="5"/>
  <c r="T99" i="5"/>
  <c r="I99" i="5"/>
  <c r="H99" i="5"/>
  <c r="X98" i="5"/>
  <c r="W98" i="5"/>
  <c r="L98" i="5"/>
  <c r="K98" i="5"/>
  <c r="AA97" i="5"/>
  <c r="Z97" i="5"/>
  <c r="O97" i="5"/>
  <c r="N97" i="5"/>
  <c r="R96" i="5"/>
  <c r="Q96" i="5"/>
  <c r="F96" i="5"/>
  <c r="E96" i="5"/>
  <c r="T95" i="5"/>
  <c r="H95" i="5"/>
  <c r="W94" i="5"/>
  <c r="AA93" i="5"/>
  <c r="O93" i="5"/>
  <c r="Q92" i="5"/>
  <c r="E92" i="5"/>
  <c r="U91" i="5"/>
  <c r="X90" i="5"/>
  <c r="L90" i="5"/>
  <c r="AA89" i="5"/>
  <c r="Z89" i="5"/>
  <c r="O89" i="5"/>
  <c r="N89" i="5"/>
  <c r="B89" i="5"/>
  <c r="R88" i="5"/>
  <c r="Q88" i="5"/>
  <c r="F88" i="5"/>
  <c r="E88" i="5"/>
  <c r="U87" i="5"/>
  <c r="T87" i="5"/>
  <c r="I87" i="5"/>
  <c r="H87" i="5"/>
  <c r="X86" i="5"/>
  <c r="W86" i="5"/>
  <c r="L86" i="5"/>
  <c r="K86" i="5"/>
  <c r="AA85" i="5"/>
  <c r="Z85" i="5"/>
  <c r="O85" i="5"/>
  <c r="N85" i="5"/>
  <c r="R84" i="5"/>
  <c r="Q84" i="5"/>
  <c r="F84" i="5"/>
  <c r="E84" i="5"/>
  <c r="U83" i="5"/>
  <c r="T83" i="5"/>
  <c r="H83" i="5"/>
  <c r="X82" i="5"/>
  <c r="AA81" i="5"/>
  <c r="O81" i="5"/>
  <c r="N81" i="5"/>
  <c r="Q80" i="5"/>
  <c r="E80" i="5"/>
  <c r="X78" i="5"/>
  <c r="L78" i="5"/>
  <c r="K78" i="5"/>
  <c r="AA77" i="5"/>
  <c r="Z77" i="5"/>
  <c r="O77" i="5"/>
  <c r="N77" i="5"/>
  <c r="R76" i="5"/>
  <c r="Q76" i="5"/>
  <c r="F76" i="5"/>
  <c r="E76" i="5"/>
  <c r="U75" i="5"/>
  <c r="T75" i="5"/>
  <c r="I75" i="5"/>
  <c r="H75" i="5"/>
  <c r="X74" i="5"/>
  <c r="W74" i="5"/>
  <c r="L74" i="5"/>
  <c r="K74" i="5"/>
  <c r="C69" i="5"/>
  <c r="B69" i="5"/>
  <c r="B104" i="5" s="1"/>
  <c r="C68" i="5"/>
  <c r="C67" i="5"/>
  <c r="C63" i="5"/>
  <c r="B63" i="5"/>
  <c r="B98" i="5" s="1"/>
  <c r="C62" i="5"/>
  <c r="C61" i="5"/>
  <c r="U95" i="5"/>
  <c r="I95" i="5"/>
  <c r="C60" i="5"/>
  <c r="X94" i="5"/>
  <c r="L94" i="5"/>
  <c r="K94" i="5"/>
  <c r="Z93" i="5"/>
  <c r="N93" i="5"/>
  <c r="C58" i="5"/>
  <c r="C57" i="5"/>
  <c r="B57" i="5"/>
  <c r="B92" i="5" s="1"/>
  <c r="C55" i="5"/>
  <c r="C54" i="5"/>
  <c r="C53" i="5"/>
  <c r="C52" i="5"/>
  <c r="C51" i="5"/>
  <c r="B51" i="5"/>
  <c r="B86" i="5" s="1"/>
  <c r="C50" i="5"/>
  <c r="C48" i="5"/>
  <c r="W82" i="5"/>
  <c r="L82" i="5"/>
  <c r="C47" i="5"/>
  <c r="Z81" i="5"/>
  <c r="C46" i="5"/>
  <c r="C45" i="5"/>
  <c r="B45" i="5"/>
  <c r="B80" i="5" s="1"/>
  <c r="C44" i="5"/>
  <c r="C40" i="5"/>
  <c r="C39" i="5"/>
  <c r="B39" i="5"/>
  <c r="B74" i="5" s="1"/>
  <c r="AB104" i="5"/>
  <c r="AA104" i="5"/>
  <c r="Z104" i="5"/>
  <c r="Y104" i="5"/>
  <c r="X104" i="5"/>
  <c r="W104" i="5"/>
  <c r="V104" i="5"/>
  <c r="U104" i="5"/>
  <c r="T104" i="5"/>
  <c r="S104" i="5"/>
  <c r="R104" i="5"/>
  <c r="P104" i="5"/>
  <c r="O104" i="5"/>
  <c r="N104" i="5"/>
  <c r="M104" i="5"/>
  <c r="L104" i="5"/>
  <c r="K104" i="5"/>
  <c r="J104" i="5"/>
  <c r="I104" i="5"/>
  <c r="H104" i="5"/>
  <c r="G104" i="5"/>
  <c r="B34" i="5"/>
  <c r="AB103" i="5"/>
  <c r="AA103" i="5"/>
  <c r="Z103" i="5"/>
  <c r="Y103" i="5"/>
  <c r="X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E103" i="5"/>
  <c r="B33" i="5"/>
  <c r="B68" i="5" s="1"/>
  <c r="B103" i="5" s="1"/>
  <c r="AB102" i="5"/>
  <c r="AA102" i="5"/>
  <c r="Z102" i="5"/>
  <c r="Y102" i="5"/>
  <c r="W102" i="5"/>
  <c r="V102" i="5"/>
  <c r="U102" i="5"/>
  <c r="T102" i="5"/>
  <c r="S102" i="5"/>
  <c r="R102" i="5"/>
  <c r="Q102" i="5"/>
  <c r="P102" i="5"/>
  <c r="O102" i="5"/>
  <c r="N102" i="5"/>
  <c r="M102" i="5"/>
  <c r="J102" i="5"/>
  <c r="I102" i="5"/>
  <c r="H102" i="5"/>
  <c r="G102" i="5"/>
  <c r="F102" i="5"/>
  <c r="E102" i="5"/>
  <c r="B32" i="5"/>
  <c r="B67" i="5" s="1"/>
  <c r="B102" i="5" s="1"/>
  <c r="AB101" i="5"/>
  <c r="Y101" i="5"/>
  <c r="X101" i="5"/>
  <c r="W101" i="5"/>
  <c r="V101" i="5"/>
  <c r="U101" i="5"/>
  <c r="T101" i="5"/>
  <c r="S101" i="5"/>
  <c r="R101" i="5"/>
  <c r="Q101" i="5"/>
  <c r="P101" i="5"/>
  <c r="M101" i="5"/>
  <c r="L101" i="5"/>
  <c r="K101" i="5"/>
  <c r="J101" i="5"/>
  <c r="I101" i="5"/>
  <c r="H101" i="5"/>
  <c r="G101" i="5"/>
  <c r="F101" i="5"/>
  <c r="C31" i="5"/>
  <c r="B31" i="5"/>
  <c r="B66" i="5" s="1"/>
  <c r="B101" i="5" s="1"/>
  <c r="AB100" i="5"/>
  <c r="AA100" i="5"/>
  <c r="Z100" i="5"/>
  <c r="Y100" i="5"/>
  <c r="X100" i="5"/>
  <c r="V100" i="5"/>
  <c r="U100" i="5"/>
  <c r="T100" i="5"/>
  <c r="S100" i="5"/>
  <c r="P100" i="5"/>
  <c r="O100" i="5"/>
  <c r="N100" i="5"/>
  <c r="M100" i="5"/>
  <c r="L100" i="5"/>
  <c r="J100" i="5"/>
  <c r="I100" i="5"/>
  <c r="H100" i="5"/>
  <c r="G100" i="5"/>
  <c r="C30" i="5"/>
  <c r="B30" i="5"/>
  <c r="B65" i="5" s="1"/>
  <c r="B100" i="5" s="1"/>
  <c r="AB99" i="5"/>
  <c r="AA99" i="5"/>
  <c r="Y99" i="5"/>
  <c r="X99" i="5"/>
  <c r="W99" i="5"/>
  <c r="V99" i="5"/>
  <c r="S99" i="5"/>
  <c r="R99" i="5"/>
  <c r="Q99" i="5"/>
  <c r="P99" i="5"/>
  <c r="O99" i="5"/>
  <c r="M99" i="5"/>
  <c r="L99" i="5"/>
  <c r="K99" i="5"/>
  <c r="J99" i="5"/>
  <c r="G99" i="5"/>
  <c r="F99" i="5"/>
  <c r="E99" i="5"/>
  <c r="C29" i="5"/>
  <c r="B29" i="5"/>
  <c r="B64" i="5" s="1"/>
  <c r="B99" i="5" s="1"/>
  <c r="Z98" i="5"/>
  <c r="Y98" i="5"/>
  <c r="V98" i="5"/>
  <c r="U98" i="5"/>
  <c r="T98" i="5"/>
  <c r="S98" i="5"/>
  <c r="R98" i="5"/>
  <c r="Q98" i="5"/>
  <c r="N98" i="5"/>
  <c r="M98" i="5"/>
  <c r="J98" i="5"/>
  <c r="I98" i="5"/>
  <c r="H98" i="5"/>
  <c r="G98" i="5"/>
  <c r="F98" i="5"/>
  <c r="C28" i="5"/>
  <c r="B28" i="5"/>
  <c r="AB97" i="5"/>
  <c r="Y97" i="5"/>
  <c r="X97" i="5"/>
  <c r="W97" i="5"/>
  <c r="V97" i="5"/>
  <c r="U97" i="5"/>
  <c r="T97" i="5"/>
  <c r="S97" i="5"/>
  <c r="R97" i="5"/>
  <c r="P97" i="5"/>
  <c r="M97" i="5"/>
  <c r="L97" i="5"/>
  <c r="K97" i="5"/>
  <c r="J97" i="5"/>
  <c r="I97" i="5"/>
  <c r="H97" i="5"/>
  <c r="G97" i="5"/>
  <c r="F97" i="5"/>
  <c r="B27" i="5"/>
  <c r="B62" i="5" s="1"/>
  <c r="B97" i="5" s="1"/>
  <c r="AB96" i="5"/>
  <c r="AA96" i="5"/>
  <c r="Z96" i="5"/>
  <c r="Y96" i="5"/>
  <c r="X96" i="5"/>
  <c r="W96" i="5"/>
  <c r="V96" i="5"/>
  <c r="U96" i="5"/>
  <c r="T96" i="5"/>
  <c r="S96" i="5"/>
  <c r="P96" i="5"/>
  <c r="O96" i="5"/>
  <c r="N96" i="5"/>
  <c r="M96" i="5"/>
  <c r="L96" i="5"/>
  <c r="K96" i="5"/>
  <c r="J96" i="5"/>
  <c r="I96" i="5"/>
  <c r="H96" i="5"/>
  <c r="G96" i="5"/>
  <c r="B26" i="5"/>
  <c r="B61" i="5" s="1"/>
  <c r="B96" i="5" s="1"/>
  <c r="AB95" i="5"/>
  <c r="AA95" i="5"/>
  <c r="Z95" i="5"/>
  <c r="Y95" i="5"/>
  <c r="X95" i="5"/>
  <c r="W95" i="5"/>
  <c r="V95" i="5"/>
  <c r="S95" i="5"/>
  <c r="R95" i="5"/>
  <c r="Q95" i="5"/>
  <c r="P95" i="5"/>
  <c r="O95" i="5"/>
  <c r="N95" i="5"/>
  <c r="M95" i="5"/>
  <c r="L95" i="5"/>
  <c r="K95" i="5"/>
  <c r="J95" i="5"/>
  <c r="G95" i="5"/>
  <c r="F95" i="5"/>
  <c r="E95" i="5"/>
  <c r="B25" i="5"/>
  <c r="B60" i="5" s="1"/>
  <c r="B95" i="5" s="1"/>
  <c r="AB94" i="5"/>
  <c r="AA94" i="5"/>
  <c r="Z94" i="5"/>
  <c r="Y94" i="5"/>
  <c r="V94" i="5"/>
  <c r="U94" i="5"/>
  <c r="T94" i="5"/>
  <c r="S94" i="5"/>
  <c r="R94" i="5"/>
  <c r="Q94" i="5"/>
  <c r="P94" i="5"/>
  <c r="O94" i="5"/>
  <c r="N94" i="5"/>
  <c r="M94" i="5"/>
  <c r="J94" i="5"/>
  <c r="I94" i="5"/>
  <c r="H94" i="5"/>
  <c r="G94" i="5"/>
  <c r="F94" i="5"/>
  <c r="E94" i="5"/>
  <c r="B24" i="5"/>
  <c r="B59" i="5" s="1"/>
  <c r="B94" i="5" s="1"/>
  <c r="AB93" i="5"/>
  <c r="Y93" i="5"/>
  <c r="X93" i="5"/>
  <c r="W93" i="5"/>
  <c r="V93" i="5"/>
  <c r="U93" i="5"/>
  <c r="T93" i="5"/>
  <c r="S93" i="5"/>
  <c r="R93" i="5"/>
  <c r="Q93" i="5"/>
  <c r="P93" i="5"/>
  <c r="M93" i="5"/>
  <c r="L93" i="5"/>
  <c r="K93" i="5"/>
  <c r="J93" i="5"/>
  <c r="I93" i="5"/>
  <c r="H93" i="5"/>
  <c r="G93" i="5"/>
  <c r="F93" i="5"/>
  <c r="E93" i="5"/>
  <c r="C23" i="5"/>
  <c r="B23" i="5"/>
  <c r="B58" i="5" s="1"/>
  <c r="B93" i="5" s="1"/>
  <c r="AA92" i="5"/>
  <c r="Z92" i="5"/>
  <c r="Y92" i="5"/>
  <c r="X92" i="5"/>
  <c r="W92" i="5"/>
  <c r="V92" i="5"/>
  <c r="U92" i="5"/>
  <c r="T92" i="5"/>
  <c r="S92" i="5"/>
  <c r="R92" i="5"/>
  <c r="O92" i="5"/>
  <c r="N92" i="5"/>
  <c r="M92" i="5"/>
  <c r="L92" i="5"/>
  <c r="K92" i="5"/>
  <c r="J92" i="5"/>
  <c r="I92" i="5"/>
  <c r="H92" i="5"/>
  <c r="G92" i="5"/>
  <c r="F92" i="5"/>
  <c r="C22" i="5"/>
  <c r="B22" i="5"/>
  <c r="AB91" i="5"/>
  <c r="AA91" i="5"/>
  <c r="Z91" i="5"/>
  <c r="Y91" i="5"/>
  <c r="X91" i="5"/>
  <c r="W91" i="5"/>
  <c r="V91" i="5"/>
  <c r="T91" i="5"/>
  <c r="S91" i="5"/>
  <c r="Q91" i="5"/>
  <c r="P91" i="5"/>
  <c r="O91" i="5"/>
  <c r="N91" i="5"/>
  <c r="M91" i="5"/>
  <c r="L91" i="5"/>
  <c r="K91" i="5"/>
  <c r="J91" i="5"/>
  <c r="I91" i="5"/>
  <c r="H91" i="5"/>
  <c r="G91" i="5"/>
  <c r="E91" i="5"/>
  <c r="B21" i="5"/>
  <c r="B56" i="5" s="1"/>
  <c r="B91" i="5" s="1"/>
  <c r="AB90" i="5"/>
  <c r="AA90" i="5"/>
  <c r="Z90" i="5"/>
  <c r="Y90" i="5"/>
  <c r="W90" i="5"/>
  <c r="V90" i="5"/>
  <c r="U90" i="5"/>
  <c r="T90" i="5"/>
  <c r="R90" i="5"/>
  <c r="Q90" i="5"/>
  <c r="P90" i="5"/>
  <c r="O90" i="5"/>
  <c r="N90" i="5"/>
  <c r="M90" i="5"/>
  <c r="K90" i="5"/>
  <c r="J90" i="5"/>
  <c r="I90" i="5"/>
  <c r="H90" i="5"/>
  <c r="F90" i="5"/>
  <c r="E90" i="5"/>
  <c r="B20" i="5"/>
  <c r="B55" i="5" s="1"/>
  <c r="B90" i="5" s="1"/>
  <c r="AB89" i="5"/>
  <c r="Y89" i="5"/>
  <c r="X89" i="5"/>
  <c r="W89" i="5"/>
  <c r="V89" i="5"/>
  <c r="U89" i="5"/>
  <c r="T89" i="5"/>
  <c r="S89" i="5"/>
  <c r="R89" i="5"/>
  <c r="Q89" i="5"/>
  <c r="P89" i="5"/>
  <c r="M89" i="5"/>
  <c r="L89" i="5"/>
  <c r="K89" i="5"/>
  <c r="J89" i="5"/>
  <c r="I89" i="5"/>
  <c r="H89" i="5"/>
  <c r="G89" i="5"/>
  <c r="F89" i="5"/>
  <c r="B19" i="5"/>
  <c r="B54" i="5" s="1"/>
  <c r="AB88" i="5"/>
  <c r="AA88" i="5"/>
  <c r="Z88" i="5"/>
  <c r="Y88" i="5"/>
  <c r="X88" i="5"/>
  <c r="W88" i="5"/>
  <c r="V88" i="5"/>
  <c r="U88" i="5"/>
  <c r="T88" i="5"/>
  <c r="S88" i="5"/>
  <c r="P88" i="5"/>
  <c r="O88" i="5"/>
  <c r="N88" i="5"/>
  <c r="M88" i="5"/>
  <c r="L88" i="5"/>
  <c r="K88" i="5"/>
  <c r="J88" i="5"/>
  <c r="I88" i="5"/>
  <c r="H88" i="5"/>
  <c r="G88" i="5"/>
  <c r="C18" i="5"/>
  <c r="B18" i="5"/>
  <c r="B53" i="5" s="1"/>
  <c r="B88" i="5" s="1"/>
  <c r="AB87" i="5"/>
  <c r="AA87" i="5"/>
  <c r="Z87" i="5"/>
  <c r="Y87" i="5"/>
  <c r="X87" i="5"/>
  <c r="W87" i="5"/>
  <c r="V87" i="5"/>
  <c r="S87" i="5"/>
  <c r="R87" i="5"/>
  <c r="Q87" i="5"/>
  <c r="P87" i="5"/>
  <c r="O87" i="5"/>
  <c r="N87" i="5"/>
  <c r="M87" i="5"/>
  <c r="L87" i="5"/>
  <c r="K87" i="5"/>
  <c r="J87" i="5"/>
  <c r="G87" i="5"/>
  <c r="F87" i="5"/>
  <c r="E87" i="5"/>
  <c r="B17" i="5"/>
  <c r="B52" i="5" s="1"/>
  <c r="B87" i="5" s="1"/>
  <c r="Z86" i="5"/>
  <c r="Y86" i="5"/>
  <c r="V86" i="5"/>
  <c r="U86" i="5"/>
  <c r="T86" i="5"/>
  <c r="S86" i="5"/>
  <c r="R86" i="5"/>
  <c r="Q86" i="5"/>
  <c r="N86" i="5"/>
  <c r="M86" i="5"/>
  <c r="J86" i="5"/>
  <c r="I86" i="5"/>
  <c r="H86" i="5"/>
  <c r="G86" i="5"/>
  <c r="F86" i="5"/>
  <c r="B16" i="5"/>
  <c r="AB85" i="5"/>
  <c r="Y85" i="5"/>
  <c r="X85" i="5"/>
  <c r="W85" i="5"/>
  <c r="V85" i="5"/>
  <c r="U85" i="5"/>
  <c r="T85" i="5"/>
  <c r="S85" i="5"/>
  <c r="R85" i="5"/>
  <c r="P85" i="5"/>
  <c r="M85" i="5"/>
  <c r="L85" i="5"/>
  <c r="K85" i="5"/>
  <c r="J85" i="5"/>
  <c r="I85" i="5"/>
  <c r="H85" i="5"/>
  <c r="G85" i="5"/>
  <c r="F85" i="5"/>
  <c r="B15" i="5"/>
  <c r="B50" i="5" s="1"/>
  <c r="B85" i="5" s="1"/>
  <c r="AB84" i="5"/>
  <c r="AA84" i="5"/>
  <c r="Z84" i="5"/>
  <c r="Y84" i="5"/>
  <c r="X84" i="5"/>
  <c r="W84" i="5"/>
  <c r="V84" i="5"/>
  <c r="U84" i="5"/>
  <c r="S84" i="5"/>
  <c r="P84" i="5"/>
  <c r="O84" i="5"/>
  <c r="N84" i="5"/>
  <c r="M84" i="5"/>
  <c r="L84" i="5"/>
  <c r="K84" i="5"/>
  <c r="J84" i="5"/>
  <c r="I84" i="5"/>
  <c r="G84" i="5"/>
  <c r="B14" i="5"/>
  <c r="B49" i="5" s="1"/>
  <c r="B84" i="5" s="1"/>
  <c r="AB83" i="5"/>
  <c r="AA83" i="5"/>
  <c r="Z83" i="5"/>
  <c r="Y83" i="5"/>
  <c r="X83" i="5"/>
  <c r="W83" i="5"/>
  <c r="V83" i="5"/>
  <c r="S83" i="5"/>
  <c r="R83" i="5"/>
  <c r="Q83" i="5"/>
  <c r="P83" i="5"/>
  <c r="O83" i="5"/>
  <c r="N83" i="5"/>
  <c r="M83" i="5"/>
  <c r="L83" i="5"/>
  <c r="K83" i="5"/>
  <c r="J83" i="5"/>
  <c r="G83" i="5"/>
  <c r="F83" i="5"/>
  <c r="E83" i="5"/>
  <c r="B13" i="5"/>
  <c r="B48" i="5" s="1"/>
  <c r="B83" i="5" s="1"/>
  <c r="AB82" i="5"/>
  <c r="AA82" i="5"/>
  <c r="Z82" i="5"/>
  <c r="Y82" i="5"/>
  <c r="V82" i="5"/>
  <c r="U82" i="5"/>
  <c r="T82" i="5"/>
  <c r="S82" i="5"/>
  <c r="R82" i="5"/>
  <c r="Q82" i="5"/>
  <c r="P82" i="5"/>
  <c r="O82" i="5"/>
  <c r="N82" i="5"/>
  <c r="M82" i="5"/>
  <c r="J82" i="5"/>
  <c r="I82" i="5"/>
  <c r="H82" i="5"/>
  <c r="G82" i="5"/>
  <c r="F82" i="5"/>
  <c r="E82" i="5"/>
  <c r="B12" i="5"/>
  <c r="B47" i="5" s="1"/>
  <c r="B82" i="5" s="1"/>
  <c r="AB81" i="5"/>
  <c r="Y81" i="5"/>
  <c r="X81" i="5"/>
  <c r="W81" i="5"/>
  <c r="V81" i="5"/>
  <c r="U81" i="5"/>
  <c r="T81" i="5"/>
  <c r="S81" i="5"/>
  <c r="R81" i="5"/>
  <c r="Q81" i="5"/>
  <c r="P81" i="5"/>
  <c r="C81" i="5" s="1"/>
  <c r="M81" i="5"/>
  <c r="L81" i="5"/>
  <c r="K81" i="5"/>
  <c r="J81" i="5"/>
  <c r="I81" i="5"/>
  <c r="H81" i="5"/>
  <c r="G81" i="5"/>
  <c r="F81" i="5"/>
  <c r="E81" i="5"/>
  <c r="C11" i="5"/>
  <c r="B11" i="5"/>
  <c r="B46" i="5" s="1"/>
  <c r="B81" i="5" s="1"/>
  <c r="AB80" i="5"/>
  <c r="AA80" i="5"/>
  <c r="Z80" i="5"/>
  <c r="Y80" i="5"/>
  <c r="X80" i="5"/>
  <c r="W80" i="5"/>
  <c r="V80" i="5"/>
  <c r="U80" i="5"/>
  <c r="T80" i="5"/>
  <c r="S80" i="5"/>
  <c r="R80" i="5"/>
  <c r="P80" i="5"/>
  <c r="O80" i="5"/>
  <c r="N80" i="5"/>
  <c r="M80" i="5"/>
  <c r="L80" i="5"/>
  <c r="K80" i="5"/>
  <c r="J80" i="5"/>
  <c r="I80" i="5"/>
  <c r="H80" i="5"/>
  <c r="G80" i="5"/>
  <c r="F80" i="5"/>
  <c r="C10" i="5"/>
  <c r="B10" i="5"/>
  <c r="AB79" i="5"/>
  <c r="AA79" i="5"/>
  <c r="Z79" i="5"/>
  <c r="Y79" i="5"/>
  <c r="X79" i="5"/>
  <c r="W79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B9" i="5"/>
  <c r="B44" i="5" s="1"/>
  <c r="B79" i="5" s="1"/>
  <c r="AB78" i="5"/>
  <c r="AA78" i="5"/>
  <c r="Z78" i="5"/>
  <c r="Y78" i="5"/>
  <c r="W78" i="5"/>
  <c r="V78" i="5"/>
  <c r="U78" i="5"/>
  <c r="T78" i="5"/>
  <c r="S78" i="5"/>
  <c r="R78" i="5"/>
  <c r="Q78" i="5"/>
  <c r="P78" i="5"/>
  <c r="O78" i="5"/>
  <c r="N78" i="5"/>
  <c r="M78" i="5"/>
  <c r="J78" i="5"/>
  <c r="I78" i="5"/>
  <c r="H78" i="5"/>
  <c r="G78" i="5"/>
  <c r="F78" i="5"/>
  <c r="E78" i="5"/>
  <c r="B8" i="5"/>
  <c r="B43" i="5" s="1"/>
  <c r="B78" i="5" s="1"/>
  <c r="AB77" i="5"/>
  <c r="Y77" i="5"/>
  <c r="X77" i="5"/>
  <c r="W77" i="5"/>
  <c r="U77" i="5"/>
  <c r="T77" i="5"/>
  <c r="S77" i="5"/>
  <c r="R77" i="5"/>
  <c r="Q77" i="5"/>
  <c r="P77" i="5"/>
  <c r="M77" i="5"/>
  <c r="L77" i="5"/>
  <c r="K77" i="5"/>
  <c r="I77" i="5"/>
  <c r="H77" i="5"/>
  <c r="G77" i="5"/>
  <c r="F77" i="5"/>
  <c r="C7" i="5"/>
  <c r="B7" i="5"/>
  <c r="B42" i="5" s="1"/>
  <c r="B77" i="5" s="1"/>
  <c r="AB76" i="5"/>
  <c r="AA76" i="5"/>
  <c r="Z76" i="5"/>
  <c r="Y76" i="5"/>
  <c r="X76" i="5"/>
  <c r="V76" i="5"/>
  <c r="U76" i="5"/>
  <c r="T76" i="5"/>
  <c r="S76" i="5"/>
  <c r="P76" i="5"/>
  <c r="O76" i="5"/>
  <c r="N76" i="5"/>
  <c r="M76" i="5"/>
  <c r="L76" i="5"/>
  <c r="J76" i="5"/>
  <c r="I76" i="5"/>
  <c r="H76" i="5"/>
  <c r="G76" i="5"/>
  <c r="B6" i="5"/>
  <c r="B41" i="5" s="1"/>
  <c r="B76" i="5" s="1"/>
  <c r="AB75" i="5"/>
  <c r="AA75" i="5"/>
  <c r="Z75" i="5"/>
  <c r="Y75" i="5"/>
  <c r="X75" i="5"/>
  <c r="W75" i="5"/>
  <c r="V75" i="5"/>
  <c r="S75" i="5"/>
  <c r="R75" i="5"/>
  <c r="Q75" i="5"/>
  <c r="P75" i="5"/>
  <c r="O75" i="5"/>
  <c r="N75" i="5"/>
  <c r="M75" i="5"/>
  <c r="L75" i="5"/>
  <c r="K75" i="5"/>
  <c r="J75" i="5"/>
  <c r="G75" i="5"/>
  <c r="F75" i="5"/>
  <c r="E75" i="5"/>
  <c r="B5" i="5"/>
  <c r="B40" i="5" s="1"/>
  <c r="B75" i="5" s="1"/>
  <c r="AB74" i="5"/>
  <c r="AA74" i="5"/>
  <c r="Z74" i="5"/>
  <c r="Y74" i="5"/>
  <c r="V74" i="5"/>
  <c r="U74" i="5"/>
  <c r="T74" i="5"/>
  <c r="S74" i="5"/>
  <c r="R74" i="5"/>
  <c r="Q74" i="5"/>
  <c r="P74" i="5"/>
  <c r="O74" i="5"/>
  <c r="N74" i="5"/>
  <c r="M74" i="5"/>
  <c r="J74" i="5"/>
  <c r="I74" i="5"/>
  <c r="H74" i="5"/>
  <c r="G74" i="5"/>
  <c r="F74" i="5"/>
  <c r="B4" i="5"/>
  <c r="Q104" i="4"/>
  <c r="E104" i="4"/>
  <c r="X102" i="4"/>
  <c r="L102" i="4"/>
  <c r="AA101" i="4"/>
  <c r="Z101" i="4"/>
  <c r="O101" i="4"/>
  <c r="N101" i="4"/>
  <c r="R100" i="4"/>
  <c r="Q100" i="4"/>
  <c r="F100" i="4"/>
  <c r="E100" i="4"/>
  <c r="U99" i="4"/>
  <c r="T99" i="4"/>
  <c r="I99" i="4"/>
  <c r="H99" i="4"/>
  <c r="X98" i="4"/>
  <c r="W98" i="4"/>
  <c r="L98" i="4"/>
  <c r="K98" i="4"/>
  <c r="AA97" i="4"/>
  <c r="Z97" i="4"/>
  <c r="O97" i="4"/>
  <c r="N97" i="4"/>
  <c r="R96" i="4"/>
  <c r="Q96" i="4"/>
  <c r="F96" i="4"/>
  <c r="E96" i="4"/>
  <c r="T95" i="4"/>
  <c r="H95" i="4"/>
  <c r="K94" i="4"/>
  <c r="AA93" i="4"/>
  <c r="O93" i="4"/>
  <c r="Q92" i="4"/>
  <c r="E92" i="4"/>
  <c r="T91" i="4"/>
  <c r="H91" i="4"/>
  <c r="X90" i="4"/>
  <c r="L90" i="4"/>
  <c r="AA89" i="4"/>
  <c r="Z89" i="4"/>
  <c r="O89" i="4"/>
  <c r="N89" i="4"/>
  <c r="R88" i="4"/>
  <c r="Q88" i="4"/>
  <c r="F88" i="4"/>
  <c r="E88" i="4"/>
  <c r="U87" i="4"/>
  <c r="T87" i="4"/>
  <c r="I87" i="4"/>
  <c r="H87" i="4"/>
  <c r="X86" i="4"/>
  <c r="W86" i="4"/>
  <c r="L86" i="4"/>
  <c r="K86" i="4"/>
  <c r="AA85" i="4"/>
  <c r="Z85" i="4"/>
  <c r="O85" i="4"/>
  <c r="N85" i="4"/>
  <c r="R84" i="4"/>
  <c r="Q84" i="4"/>
  <c r="F84" i="4"/>
  <c r="E84" i="4"/>
  <c r="T83" i="4"/>
  <c r="H83" i="4"/>
  <c r="X82" i="4"/>
  <c r="K82" i="4"/>
  <c r="AA81" i="4"/>
  <c r="O81" i="4"/>
  <c r="Q80" i="4"/>
  <c r="F80" i="4"/>
  <c r="E80" i="4"/>
  <c r="X78" i="4"/>
  <c r="L78" i="4"/>
  <c r="AA77" i="4"/>
  <c r="Z77" i="4"/>
  <c r="O77" i="4"/>
  <c r="N77" i="4"/>
  <c r="B77" i="4"/>
  <c r="R76" i="4"/>
  <c r="Q76" i="4"/>
  <c r="F76" i="4"/>
  <c r="E76" i="4"/>
  <c r="U75" i="4"/>
  <c r="T75" i="4"/>
  <c r="I75" i="4"/>
  <c r="H75" i="4"/>
  <c r="X74" i="4"/>
  <c r="W74" i="4"/>
  <c r="L74" i="4"/>
  <c r="K74" i="4"/>
  <c r="C69" i="4"/>
  <c r="B69" i="4"/>
  <c r="B104" i="4" s="1"/>
  <c r="C68" i="4"/>
  <c r="C66" i="4"/>
  <c r="C63" i="4"/>
  <c r="B63" i="4"/>
  <c r="B98" i="4" s="1"/>
  <c r="C62" i="4"/>
  <c r="C61" i="4"/>
  <c r="U95" i="4"/>
  <c r="X94" i="4"/>
  <c r="W94" i="4"/>
  <c r="L94" i="4"/>
  <c r="Z93" i="4"/>
  <c r="N93" i="4"/>
  <c r="C58" i="4"/>
  <c r="C57" i="4"/>
  <c r="B57" i="4"/>
  <c r="B92" i="4" s="1"/>
  <c r="C55" i="4"/>
  <c r="C54" i="4"/>
  <c r="C52" i="4"/>
  <c r="C51" i="4"/>
  <c r="B51" i="4"/>
  <c r="B86" i="4" s="1"/>
  <c r="C50" i="4"/>
  <c r="C49" i="4"/>
  <c r="U83" i="4"/>
  <c r="C48" i="4"/>
  <c r="W82" i="4"/>
  <c r="L82" i="4"/>
  <c r="C47" i="4"/>
  <c r="Z81" i="4"/>
  <c r="N81" i="4"/>
  <c r="C45" i="4"/>
  <c r="B45" i="4"/>
  <c r="B80" i="4" s="1"/>
  <c r="C44" i="4"/>
  <c r="C43" i="4"/>
  <c r="C41" i="4"/>
  <c r="C40" i="4"/>
  <c r="C39" i="4"/>
  <c r="B39" i="4"/>
  <c r="B74" i="4" s="1"/>
  <c r="AB104" i="4"/>
  <c r="AA104" i="4"/>
  <c r="Z104" i="4"/>
  <c r="Y104" i="4"/>
  <c r="X104" i="4"/>
  <c r="W104" i="4"/>
  <c r="V104" i="4"/>
  <c r="U104" i="4"/>
  <c r="T104" i="4"/>
  <c r="S104" i="4"/>
  <c r="R104" i="4"/>
  <c r="P104" i="4"/>
  <c r="O104" i="4"/>
  <c r="N104" i="4"/>
  <c r="M104" i="4"/>
  <c r="L104" i="4"/>
  <c r="K104" i="4"/>
  <c r="J104" i="4"/>
  <c r="I104" i="4"/>
  <c r="H104" i="4"/>
  <c r="G104" i="4"/>
  <c r="F104" i="4"/>
  <c r="AB103" i="4"/>
  <c r="AA103" i="4"/>
  <c r="Z103" i="4"/>
  <c r="Y103" i="4"/>
  <c r="X103" i="4"/>
  <c r="W103" i="4"/>
  <c r="V103" i="4"/>
  <c r="U103" i="4"/>
  <c r="T103" i="4"/>
  <c r="S103" i="4"/>
  <c r="R103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E103" i="4"/>
  <c r="B68" i="4"/>
  <c r="B103" i="4" s="1"/>
  <c r="AB102" i="4"/>
  <c r="AA102" i="4"/>
  <c r="Z102" i="4"/>
  <c r="Y102" i="4"/>
  <c r="W102" i="4"/>
  <c r="V102" i="4"/>
  <c r="U102" i="4"/>
  <c r="R102" i="4"/>
  <c r="Q102" i="4"/>
  <c r="P102" i="4"/>
  <c r="O102" i="4"/>
  <c r="N102" i="4"/>
  <c r="M102" i="4"/>
  <c r="K102" i="4"/>
  <c r="J102" i="4"/>
  <c r="I102" i="4"/>
  <c r="F102" i="4"/>
  <c r="E102" i="4"/>
  <c r="B67" i="4"/>
  <c r="B102" i="4" s="1"/>
  <c r="AB101" i="4"/>
  <c r="Y101" i="4"/>
  <c r="X101" i="4"/>
  <c r="W101" i="4"/>
  <c r="V101" i="4"/>
  <c r="U101" i="4"/>
  <c r="T101" i="4"/>
  <c r="S101" i="4"/>
  <c r="R101" i="4"/>
  <c r="Q101" i="4"/>
  <c r="P101" i="4"/>
  <c r="M101" i="4"/>
  <c r="L101" i="4"/>
  <c r="K101" i="4"/>
  <c r="J101" i="4"/>
  <c r="I101" i="4"/>
  <c r="H101" i="4"/>
  <c r="G101" i="4"/>
  <c r="F101" i="4"/>
  <c r="B66" i="4"/>
  <c r="B101" i="4" s="1"/>
  <c r="AB100" i="4"/>
  <c r="AA100" i="4"/>
  <c r="Z100" i="4"/>
  <c r="Y100" i="4"/>
  <c r="V100" i="4"/>
  <c r="U100" i="4"/>
  <c r="T100" i="4"/>
  <c r="S100" i="4"/>
  <c r="P100" i="4"/>
  <c r="O100" i="4"/>
  <c r="N100" i="4"/>
  <c r="M100" i="4"/>
  <c r="J100" i="4"/>
  <c r="I100" i="4"/>
  <c r="H100" i="4"/>
  <c r="G100" i="4"/>
  <c r="B65" i="4"/>
  <c r="B100" i="4" s="1"/>
  <c r="AB99" i="4"/>
  <c r="AA99" i="4"/>
  <c r="Z99" i="4"/>
  <c r="Y99" i="4"/>
  <c r="X99" i="4"/>
  <c r="W99" i="4"/>
  <c r="V99" i="4"/>
  <c r="S99" i="4"/>
  <c r="R99" i="4"/>
  <c r="Q99" i="4"/>
  <c r="P99" i="4"/>
  <c r="O99" i="4"/>
  <c r="N99" i="4"/>
  <c r="M99" i="4"/>
  <c r="L99" i="4"/>
  <c r="K99" i="4"/>
  <c r="J99" i="4"/>
  <c r="G99" i="4"/>
  <c r="F99" i="4"/>
  <c r="E99" i="4"/>
  <c r="B64" i="4"/>
  <c r="B99" i="4" s="1"/>
  <c r="AB98" i="4"/>
  <c r="AA98" i="4"/>
  <c r="Z98" i="4"/>
  <c r="Y98" i="4"/>
  <c r="V98" i="4"/>
  <c r="U98" i="4"/>
  <c r="T98" i="4"/>
  <c r="S98" i="4"/>
  <c r="R98" i="4"/>
  <c r="Q98" i="4"/>
  <c r="P98" i="4"/>
  <c r="O98" i="4"/>
  <c r="N98" i="4"/>
  <c r="M98" i="4"/>
  <c r="J98" i="4"/>
  <c r="I98" i="4"/>
  <c r="H98" i="4"/>
  <c r="G98" i="4"/>
  <c r="F98" i="4"/>
  <c r="C28" i="4"/>
  <c r="AB97" i="4"/>
  <c r="Y97" i="4"/>
  <c r="X97" i="4"/>
  <c r="W97" i="4"/>
  <c r="V97" i="4"/>
  <c r="U97" i="4"/>
  <c r="T97" i="4"/>
  <c r="S97" i="4"/>
  <c r="R97" i="4"/>
  <c r="Q97" i="4"/>
  <c r="P97" i="4"/>
  <c r="M97" i="4"/>
  <c r="L97" i="4"/>
  <c r="K97" i="4"/>
  <c r="J97" i="4"/>
  <c r="I97" i="4"/>
  <c r="H97" i="4"/>
  <c r="G97" i="4"/>
  <c r="F97" i="4"/>
  <c r="B62" i="4"/>
  <c r="B97" i="4" s="1"/>
  <c r="AB96" i="4"/>
  <c r="AA96" i="4"/>
  <c r="Z96" i="4"/>
  <c r="Y96" i="4"/>
  <c r="X96" i="4"/>
  <c r="W96" i="4"/>
  <c r="V96" i="4"/>
  <c r="U96" i="4"/>
  <c r="T96" i="4"/>
  <c r="S96" i="4"/>
  <c r="P96" i="4"/>
  <c r="O96" i="4"/>
  <c r="N96" i="4"/>
  <c r="M96" i="4"/>
  <c r="L96" i="4"/>
  <c r="K96" i="4"/>
  <c r="J96" i="4"/>
  <c r="I96" i="4"/>
  <c r="H96" i="4"/>
  <c r="G96" i="4"/>
  <c r="B61" i="4"/>
  <c r="B96" i="4" s="1"/>
  <c r="AB95" i="4"/>
  <c r="AA95" i="4"/>
  <c r="Z95" i="4"/>
  <c r="Y95" i="4"/>
  <c r="X95" i="4"/>
  <c r="W95" i="4"/>
  <c r="S95" i="4"/>
  <c r="R95" i="4"/>
  <c r="Q95" i="4"/>
  <c r="P95" i="4"/>
  <c r="O95" i="4"/>
  <c r="N95" i="4"/>
  <c r="M95" i="4"/>
  <c r="L95" i="4"/>
  <c r="K95" i="4"/>
  <c r="G95" i="4"/>
  <c r="F95" i="4"/>
  <c r="E95" i="4"/>
  <c r="B60" i="4"/>
  <c r="B95" i="4" s="1"/>
  <c r="AB94" i="4"/>
  <c r="AA94" i="4"/>
  <c r="Z94" i="4"/>
  <c r="Y94" i="4"/>
  <c r="V94" i="4"/>
  <c r="U94" i="4"/>
  <c r="T94" i="4"/>
  <c r="S94" i="4"/>
  <c r="R94" i="4"/>
  <c r="Q94" i="4"/>
  <c r="P94" i="4"/>
  <c r="O94" i="4"/>
  <c r="N94" i="4"/>
  <c r="M94" i="4"/>
  <c r="J94" i="4"/>
  <c r="I94" i="4"/>
  <c r="H94" i="4"/>
  <c r="G94" i="4"/>
  <c r="F94" i="4"/>
  <c r="E94" i="4"/>
  <c r="B59" i="4"/>
  <c r="B94" i="4" s="1"/>
  <c r="AB93" i="4"/>
  <c r="X93" i="4"/>
  <c r="W93" i="4"/>
  <c r="V93" i="4"/>
  <c r="U93" i="4"/>
  <c r="T93" i="4"/>
  <c r="S93" i="4"/>
  <c r="R93" i="4"/>
  <c r="Q93" i="4"/>
  <c r="P93" i="4"/>
  <c r="L93" i="4"/>
  <c r="K93" i="4"/>
  <c r="J93" i="4"/>
  <c r="I93" i="4"/>
  <c r="H93" i="4"/>
  <c r="G93" i="4"/>
  <c r="F93" i="4"/>
  <c r="E93" i="4"/>
  <c r="C23" i="4"/>
  <c r="B58" i="4"/>
  <c r="B93" i="4" s="1"/>
  <c r="AB92" i="4"/>
  <c r="AA92" i="4"/>
  <c r="Z92" i="4"/>
  <c r="Y92" i="4"/>
  <c r="X92" i="4"/>
  <c r="W92" i="4"/>
  <c r="V92" i="4"/>
  <c r="U92" i="4"/>
  <c r="T92" i="4"/>
  <c r="S92" i="4"/>
  <c r="R92" i="4"/>
  <c r="P92" i="4"/>
  <c r="O92" i="4"/>
  <c r="N92" i="4"/>
  <c r="M92" i="4"/>
  <c r="L92" i="4"/>
  <c r="K92" i="4"/>
  <c r="J92" i="4"/>
  <c r="I92" i="4"/>
  <c r="H92" i="4"/>
  <c r="G92" i="4"/>
  <c r="F92" i="4"/>
  <c r="AB91" i="4"/>
  <c r="AA91" i="4"/>
  <c r="Z91" i="4"/>
  <c r="Y91" i="4"/>
  <c r="X91" i="4"/>
  <c r="W91" i="4"/>
  <c r="V91" i="4"/>
  <c r="U91" i="4"/>
  <c r="S91" i="4"/>
  <c r="R91" i="4"/>
  <c r="Q91" i="4"/>
  <c r="P91" i="4"/>
  <c r="O91" i="4"/>
  <c r="N91" i="4"/>
  <c r="M91" i="4"/>
  <c r="L91" i="4"/>
  <c r="K91" i="4"/>
  <c r="J91" i="4"/>
  <c r="I91" i="4"/>
  <c r="G91" i="4"/>
  <c r="F91" i="4"/>
  <c r="E91" i="4"/>
  <c r="B56" i="4"/>
  <c r="B91" i="4" s="1"/>
  <c r="AB90" i="4"/>
  <c r="AA90" i="4"/>
  <c r="Z90" i="4"/>
  <c r="Y90" i="4"/>
  <c r="W90" i="4"/>
  <c r="V90" i="4"/>
  <c r="U90" i="4"/>
  <c r="T90" i="4"/>
  <c r="S90" i="4"/>
  <c r="R90" i="4"/>
  <c r="Q90" i="4"/>
  <c r="P90" i="4"/>
  <c r="O90" i="4"/>
  <c r="N90" i="4"/>
  <c r="M90" i="4"/>
  <c r="K90" i="4"/>
  <c r="J90" i="4"/>
  <c r="I90" i="4"/>
  <c r="H90" i="4"/>
  <c r="G90" i="4"/>
  <c r="F90" i="4"/>
  <c r="E90" i="4"/>
  <c r="B55" i="4"/>
  <c r="B90" i="4" s="1"/>
  <c r="AB89" i="4"/>
  <c r="Y89" i="4"/>
  <c r="X89" i="4"/>
  <c r="W89" i="4"/>
  <c r="V89" i="4"/>
  <c r="U89" i="4"/>
  <c r="T89" i="4"/>
  <c r="S89" i="4"/>
  <c r="R89" i="4"/>
  <c r="Q89" i="4"/>
  <c r="P89" i="4"/>
  <c r="M89" i="4"/>
  <c r="L89" i="4"/>
  <c r="K89" i="4"/>
  <c r="J89" i="4"/>
  <c r="I89" i="4"/>
  <c r="H89" i="4"/>
  <c r="G89" i="4"/>
  <c r="F89" i="4"/>
  <c r="B54" i="4"/>
  <c r="B89" i="4" s="1"/>
  <c r="AB88" i="4"/>
  <c r="AA88" i="4"/>
  <c r="Z88" i="4"/>
  <c r="Y88" i="4"/>
  <c r="X88" i="4"/>
  <c r="W88" i="4"/>
  <c r="V88" i="4"/>
  <c r="U88" i="4"/>
  <c r="T88" i="4"/>
  <c r="S88" i="4"/>
  <c r="P88" i="4"/>
  <c r="O88" i="4"/>
  <c r="N88" i="4"/>
  <c r="M88" i="4"/>
  <c r="L88" i="4"/>
  <c r="K88" i="4"/>
  <c r="J88" i="4"/>
  <c r="I88" i="4"/>
  <c r="H88" i="4"/>
  <c r="G88" i="4"/>
  <c r="C18" i="4"/>
  <c r="B53" i="4"/>
  <c r="B88" i="4" s="1"/>
  <c r="AB87" i="4"/>
  <c r="AA87" i="4"/>
  <c r="Z87" i="4"/>
  <c r="Y87" i="4"/>
  <c r="X87" i="4"/>
  <c r="W87" i="4"/>
  <c r="V87" i="4"/>
  <c r="S87" i="4"/>
  <c r="R87" i="4"/>
  <c r="Q87" i="4"/>
  <c r="P87" i="4"/>
  <c r="O87" i="4"/>
  <c r="N87" i="4"/>
  <c r="M87" i="4"/>
  <c r="L87" i="4"/>
  <c r="K87" i="4"/>
  <c r="J87" i="4"/>
  <c r="G87" i="4"/>
  <c r="F87" i="4"/>
  <c r="E87" i="4"/>
  <c r="B52" i="4"/>
  <c r="B87" i="4" s="1"/>
  <c r="Z86" i="4"/>
  <c r="Y86" i="4"/>
  <c r="V86" i="4"/>
  <c r="U86" i="4"/>
  <c r="T86" i="4"/>
  <c r="S86" i="4"/>
  <c r="R86" i="4"/>
  <c r="Q86" i="4"/>
  <c r="N86" i="4"/>
  <c r="M86" i="4"/>
  <c r="J86" i="4"/>
  <c r="I86" i="4"/>
  <c r="H86" i="4"/>
  <c r="G86" i="4"/>
  <c r="F86" i="4"/>
  <c r="AB85" i="4"/>
  <c r="Y85" i="4"/>
  <c r="X85" i="4"/>
  <c r="W85" i="4"/>
  <c r="V85" i="4"/>
  <c r="U85" i="4"/>
  <c r="T85" i="4"/>
  <c r="S85" i="4"/>
  <c r="P85" i="4"/>
  <c r="M85" i="4"/>
  <c r="L85" i="4"/>
  <c r="K85" i="4"/>
  <c r="J85" i="4"/>
  <c r="I85" i="4"/>
  <c r="H85" i="4"/>
  <c r="G85" i="4"/>
  <c r="B50" i="4"/>
  <c r="B85" i="4" s="1"/>
  <c r="AB84" i="4"/>
  <c r="AA84" i="4"/>
  <c r="Z84" i="4"/>
  <c r="Y84" i="4"/>
  <c r="X84" i="4"/>
  <c r="W84" i="4"/>
  <c r="V84" i="4"/>
  <c r="U84" i="4"/>
  <c r="T84" i="4"/>
  <c r="S84" i="4"/>
  <c r="P84" i="4"/>
  <c r="O84" i="4"/>
  <c r="N84" i="4"/>
  <c r="M84" i="4"/>
  <c r="L84" i="4"/>
  <c r="K84" i="4"/>
  <c r="J84" i="4"/>
  <c r="I84" i="4"/>
  <c r="H84" i="4"/>
  <c r="G84" i="4"/>
  <c r="B49" i="4"/>
  <c r="B84" i="4" s="1"/>
  <c r="AB83" i="4"/>
  <c r="AA83" i="4"/>
  <c r="Z83" i="4"/>
  <c r="Y83" i="4"/>
  <c r="X83" i="4"/>
  <c r="W83" i="4"/>
  <c r="V83" i="4"/>
  <c r="S83" i="4"/>
  <c r="R83" i="4"/>
  <c r="Q83" i="4"/>
  <c r="P83" i="4"/>
  <c r="O83" i="4"/>
  <c r="N83" i="4"/>
  <c r="M83" i="4"/>
  <c r="L83" i="4"/>
  <c r="K83" i="4"/>
  <c r="J83" i="4"/>
  <c r="G83" i="4"/>
  <c r="F83" i="4"/>
  <c r="E83" i="4"/>
  <c r="B48" i="4"/>
  <c r="B83" i="4" s="1"/>
  <c r="AB82" i="4"/>
  <c r="AA82" i="4"/>
  <c r="Z82" i="4"/>
  <c r="Y82" i="4"/>
  <c r="V82" i="4"/>
  <c r="U82" i="4"/>
  <c r="T82" i="4"/>
  <c r="S82" i="4"/>
  <c r="R82" i="4"/>
  <c r="Q82" i="4"/>
  <c r="P82" i="4"/>
  <c r="O82" i="4"/>
  <c r="N82" i="4"/>
  <c r="M82" i="4"/>
  <c r="J82" i="4"/>
  <c r="I82" i="4"/>
  <c r="H82" i="4"/>
  <c r="G82" i="4"/>
  <c r="F82" i="4"/>
  <c r="E82" i="4"/>
  <c r="B47" i="4"/>
  <c r="B82" i="4" s="1"/>
  <c r="AB81" i="4"/>
  <c r="Y81" i="4"/>
  <c r="X81" i="4"/>
  <c r="W81" i="4"/>
  <c r="V81" i="4"/>
  <c r="U81" i="4"/>
  <c r="T81" i="4"/>
  <c r="S81" i="4"/>
  <c r="R81" i="4"/>
  <c r="Q81" i="4"/>
  <c r="P81" i="4"/>
  <c r="M81" i="4"/>
  <c r="L81" i="4"/>
  <c r="K81" i="4"/>
  <c r="J81" i="4"/>
  <c r="I81" i="4"/>
  <c r="H81" i="4"/>
  <c r="G81" i="4"/>
  <c r="F81" i="4"/>
  <c r="E81" i="4"/>
  <c r="C11" i="4"/>
  <c r="B46" i="4"/>
  <c r="B81" i="4" s="1"/>
  <c r="AB80" i="4"/>
  <c r="AA80" i="4"/>
  <c r="Z80" i="4"/>
  <c r="Y80" i="4"/>
  <c r="X80" i="4"/>
  <c r="W80" i="4"/>
  <c r="V80" i="4"/>
  <c r="U80" i="4"/>
  <c r="T80" i="4"/>
  <c r="S80" i="4"/>
  <c r="R80" i="4"/>
  <c r="P80" i="4"/>
  <c r="O80" i="4"/>
  <c r="N80" i="4"/>
  <c r="M80" i="4"/>
  <c r="L80" i="4"/>
  <c r="K80" i="4"/>
  <c r="J80" i="4"/>
  <c r="I80" i="4"/>
  <c r="H80" i="4"/>
  <c r="G80" i="4"/>
  <c r="AB79" i="4"/>
  <c r="AA79" i="4"/>
  <c r="Z79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B44" i="4"/>
  <c r="B79" i="4" s="1"/>
  <c r="AB78" i="4"/>
  <c r="AA78" i="4"/>
  <c r="Z78" i="4"/>
  <c r="Y78" i="4"/>
  <c r="W78" i="4"/>
  <c r="V78" i="4"/>
  <c r="U78" i="4"/>
  <c r="R78" i="4"/>
  <c r="Q78" i="4"/>
  <c r="P78" i="4"/>
  <c r="O78" i="4"/>
  <c r="N78" i="4"/>
  <c r="M78" i="4"/>
  <c r="K78" i="4"/>
  <c r="J78" i="4"/>
  <c r="I78" i="4"/>
  <c r="F78" i="4"/>
  <c r="E78" i="4"/>
  <c r="B43" i="4"/>
  <c r="B78" i="4" s="1"/>
  <c r="AB77" i="4"/>
  <c r="Y77" i="4"/>
  <c r="X77" i="4"/>
  <c r="W77" i="4"/>
  <c r="V77" i="4"/>
  <c r="U77" i="4"/>
  <c r="T77" i="4"/>
  <c r="S77" i="4"/>
  <c r="R77" i="4"/>
  <c r="Q77" i="4"/>
  <c r="P77" i="4"/>
  <c r="M77" i="4"/>
  <c r="L77" i="4"/>
  <c r="K77" i="4"/>
  <c r="J77" i="4"/>
  <c r="I77" i="4"/>
  <c r="H77" i="4"/>
  <c r="G77" i="4"/>
  <c r="F77" i="4"/>
  <c r="C7" i="4"/>
  <c r="B42" i="4"/>
  <c r="AB76" i="4"/>
  <c r="AA76" i="4"/>
  <c r="Z76" i="4"/>
  <c r="Y76" i="4"/>
  <c r="X76" i="4"/>
  <c r="W76" i="4"/>
  <c r="V76" i="4"/>
  <c r="U76" i="4"/>
  <c r="T76" i="4"/>
  <c r="S76" i="4"/>
  <c r="P76" i="4"/>
  <c r="O76" i="4"/>
  <c r="N76" i="4"/>
  <c r="M76" i="4"/>
  <c r="L76" i="4"/>
  <c r="K76" i="4"/>
  <c r="J76" i="4"/>
  <c r="I76" i="4"/>
  <c r="H76" i="4"/>
  <c r="G76" i="4"/>
  <c r="B41" i="4"/>
  <c r="B76" i="4" s="1"/>
  <c r="AB75" i="4"/>
  <c r="AA75" i="4"/>
  <c r="Z75" i="4"/>
  <c r="Y75" i="4"/>
  <c r="X75" i="4"/>
  <c r="W75" i="4"/>
  <c r="V75" i="4"/>
  <c r="S75" i="4"/>
  <c r="R75" i="4"/>
  <c r="Q75" i="4"/>
  <c r="P75" i="4"/>
  <c r="O75" i="4"/>
  <c r="N75" i="4"/>
  <c r="M75" i="4"/>
  <c r="L75" i="4"/>
  <c r="K75" i="4"/>
  <c r="J75" i="4"/>
  <c r="G75" i="4"/>
  <c r="F75" i="4"/>
  <c r="E75" i="4"/>
  <c r="C5" i="4"/>
  <c r="B40" i="4"/>
  <c r="B75" i="4" s="1"/>
  <c r="AA74" i="4"/>
  <c r="Z74" i="4"/>
  <c r="Y74" i="4"/>
  <c r="V74" i="4"/>
  <c r="U74" i="4"/>
  <c r="T74" i="4"/>
  <c r="S74" i="4"/>
  <c r="R74" i="4"/>
  <c r="Q74" i="4"/>
  <c r="O74" i="4"/>
  <c r="N74" i="4"/>
  <c r="M74" i="4"/>
  <c r="J74" i="4"/>
  <c r="I74" i="4"/>
  <c r="H74" i="4"/>
  <c r="G74" i="4"/>
  <c r="F74" i="4"/>
  <c r="AA127" i="3"/>
  <c r="Z127" i="3"/>
  <c r="Y127" i="3"/>
  <c r="X127" i="3"/>
  <c r="W127" i="3"/>
  <c r="V127" i="3"/>
  <c r="U127" i="3"/>
  <c r="T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E127" i="3"/>
  <c r="D127" i="3"/>
  <c r="AA126" i="3"/>
  <c r="Z126" i="3"/>
  <c r="Y126" i="3"/>
  <c r="X126" i="3"/>
  <c r="W126" i="3"/>
  <c r="V126" i="3"/>
  <c r="U126" i="3"/>
  <c r="T126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AA125" i="3"/>
  <c r="Z125" i="3"/>
  <c r="Y125" i="3"/>
  <c r="X125" i="3"/>
  <c r="W125" i="3"/>
  <c r="V125" i="3"/>
  <c r="U125" i="3"/>
  <c r="T125" i="3"/>
  <c r="S125" i="3"/>
  <c r="R125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AA124" i="3"/>
  <c r="Z124" i="3"/>
  <c r="Y124" i="3"/>
  <c r="X124" i="3"/>
  <c r="W124" i="3"/>
  <c r="V124" i="3"/>
  <c r="U124" i="3"/>
  <c r="T124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B124" i="3"/>
  <c r="AA123" i="3"/>
  <c r="Z123" i="3"/>
  <c r="Y123" i="3"/>
  <c r="X123" i="3"/>
  <c r="W123" i="3"/>
  <c r="V123" i="3"/>
  <c r="U123" i="3"/>
  <c r="T123" i="3"/>
  <c r="S123" i="3"/>
  <c r="R123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E123" i="3"/>
  <c r="D123" i="3"/>
  <c r="AA122" i="3"/>
  <c r="Z122" i="3"/>
  <c r="Y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AA121" i="3"/>
  <c r="Z121" i="3"/>
  <c r="Y121" i="3"/>
  <c r="X121" i="3"/>
  <c r="W121" i="3"/>
  <c r="V121" i="3"/>
  <c r="U121" i="3"/>
  <c r="T121" i="3"/>
  <c r="S121" i="3"/>
  <c r="R121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AA120" i="3"/>
  <c r="Z120" i="3"/>
  <c r="Y120" i="3"/>
  <c r="X120" i="3"/>
  <c r="W120" i="3"/>
  <c r="V120" i="3"/>
  <c r="U120" i="3"/>
  <c r="T120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E120" i="3"/>
  <c r="D120" i="3"/>
  <c r="B120" i="3"/>
  <c r="AA119" i="3"/>
  <c r="Z119" i="3"/>
  <c r="Y119" i="3"/>
  <c r="X119" i="3"/>
  <c r="W119" i="3"/>
  <c r="V119" i="3"/>
  <c r="U119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AA118" i="3"/>
  <c r="Z118" i="3"/>
  <c r="Y118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AA117" i="3"/>
  <c r="Z117" i="3"/>
  <c r="Y117" i="3"/>
  <c r="X117" i="3"/>
  <c r="W117" i="3"/>
  <c r="V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E117" i="3"/>
  <c r="D117" i="3"/>
  <c r="AA116" i="3"/>
  <c r="Z116" i="3"/>
  <c r="Y116" i="3"/>
  <c r="X116" i="3"/>
  <c r="W116" i="3"/>
  <c r="V116" i="3"/>
  <c r="U116" i="3"/>
  <c r="T116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B116" i="3"/>
  <c r="AA115" i="3"/>
  <c r="Z115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AA114" i="3"/>
  <c r="Z114" i="3"/>
  <c r="Y114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AA113" i="3"/>
  <c r="Z113" i="3"/>
  <c r="Y113" i="3"/>
  <c r="X113" i="3"/>
  <c r="W113" i="3"/>
  <c r="V113" i="3"/>
  <c r="U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B112" i="3"/>
  <c r="AA111" i="3"/>
  <c r="Z111" i="3"/>
  <c r="Y111" i="3"/>
  <c r="X111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AA109" i="3"/>
  <c r="Z109" i="3"/>
  <c r="Y109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B108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AA106" i="3"/>
  <c r="Z106" i="3"/>
  <c r="Y106" i="3"/>
  <c r="X106" i="3"/>
  <c r="W106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AA105" i="3"/>
  <c r="Z105" i="3"/>
  <c r="Y105" i="3"/>
  <c r="X105" i="3"/>
  <c r="W105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AA104" i="3"/>
  <c r="Z104" i="3"/>
  <c r="Y104" i="3"/>
  <c r="X104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B104" i="3"/>
  <c r="AA103" i="3"/>
  <c r="Z103" i="3"/>
  <c r="Y103" i="3"/>
  <c r="X103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AA102" i="3"/>
  <c r="Z102" i="3"/>
  <c r="Y102" i="3"/>
  <c r="X102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AA101" i="3"/>
  <c r="Z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AA100" i="3"/>
  <c r="Z100" i="3"/>
  <c r="Y100" i="3"/>
  <c r="X100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B100" i="3"/>
  <c r="AA99" i="3"/>
  <c r="Z99" i="3"/>
  <c r="Y99" i="3"/>
  <c r="X99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AA98" i="3"/>
  <c r="Z98" i="3"/>
  <c r="Y98" i="3"/>
  <c r="X98" i="3"/>
  <c r="W98" i="3"/>
  <c r="V98" i="3"/>
  <c r="U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AA96" i="3"/>
  <c r="Z96" i="3"/>
  <c r="Y96" i="3"/>
  <c r="X96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B96" i="3"/>
  <c r="AA95" i="3"/>
  <c r="Z95" i="3"/>
  <c r="Y95" i="3"/>
  <c r="X95" i="3"/>
  <c r="W95" i="3"/>
  <c r="V95" i="3"/>
  <c r="U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AA94" i="3"/>
  <c r="Z94" i="3"/>
  <c r="Y94" i="3"/>
  <c r="X94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AA93" i="3"/>
  <c r="Z93" i="3"/>
  <c r="Y93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B92" i="3"/>
  <c r="AA91" i="3"/>
  <c r="Z91" i="3"/>
  <c r="Y91" i="3"/>
  <c r="X91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AA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B88" i="3"/>
  <c r="AA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AA85" i="3"/>
  <c r="Z85" i="3"/>
  <c r="Y85" i="3"/>
  <c r="X85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B84" i="3"/>
  <c r="AA83" i="3"/>
  <c r="Z83" i="3"/>
  <c r="Y83" i="3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AA82" i="3"/>
  <c r="Z82" i="3"/>
  <c r="Y82" i="3"/>
  <c r="X82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AA81" i="3"/>
  <c r="Z81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AA80" i="3"/>
  <c r="Z80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B80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AA77" i="3"/>
  <c r="Z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B76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AA73" i="3"/>
  <c r="Z73" i="3"/>
  <c r="Y73" i="3"/>
  <c r="X73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AA72" i="3"/>
  <c r="Z72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B72" i="3"/>
  <c r="AA71" i="3"/>
  <c r="Z71" i="3"/>
  <c r="Y71" i="3"/>
  <c r="X71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AA69" i="3"/>
  <c r="Z69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B68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B64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B60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B56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B52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B48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B44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B40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B36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B32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B28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B24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B20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B16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B12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B8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B4" i="3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B92" i="5" l="1"/>
  <c r="D79" i="5"/>
  <c r="C79" i="5"/>
  <c r="C19" i="5"/>
  <c r="C42" i="5"/>
  <c r="C49" i="5"/>
  <c r="C56" i="5"/>
  <c r="I83" i="5"/>
  <c r="C83" i="5" s="1"/>
  <c r="D91" i="5"/>
  <c r="C91" i="5"/>
  <c r="P92" i="5"/>
  <c r="K76" i="5"/>
  <c r="D76" i="5" s="1"/>
  <c r="W76" i="5"/>
  <c r="J77" i="5"/>
  <c r="V77" i="5"/>
  <c r="D81" i="5"/>
  <c r="G90" i="5"/>
  <c r="S90" i="5"/>
  <c r="D90" i="5" s="1"/>
  <c r="F91" i="5"/>
  <c r="R91" i="5"/>
  <c r="D102" i="5"/>
  <c r="C102" i="5"/>
  <c r="D103" i="5"/>
  <c r="C103" i="5"/>
  <c r="C64" i="5"/>
  <c r="D92" i="5"/>
  <c r="C92" i="5"/>
  <c r="D83" i="5"/>
  <c r="C93" i="5"/>
  <c r="D93" i="5"/>
  <c r="C34" i="5"/>
  <c r="C59" i="5"/>
  <c r="C66" i="5"/>
  <c r="C4" i="5"/>
  <c r="C14" i="5"/>
  <c r="O86" i="5"/>
  <c r="AA86" i="5"/>
  <c r="D94" i="5"/>
  <c r="C94" i="5"/>
  <c r="D96" i="5"/>
  <c r="C96" i="5"/>
  <c r="C5" i="5"/>
  <c r="C15" i="5"/>
  <c r="Q85" i="5"/>
  <c r="P86" i="5"/>
  <c r="AB86" i="5"/>
  <c r="D95" i="5"/>
  <c r="C95" i="5"/>
  <c r="K100" i="5"/>
  <c r="D100" i="5" s="1"/>
  <c r="W100" i="5"/>
  <c r="C65" i="5"/>
  <c r="K82" i="5"/>
  <c r="D82" i="5" s="1"/>
  <c r="D75" i="5"/>
  <c r="C75" i="5"/>
  <c r="C16" i="5"/>
  <c r="C26" i="5"/>
  <c r="O98" i="5"/>
  <c r="AA98" i="5"/>
  <c r="C43" i="5"/>
  <c r="C6" i="5"/>
  <c r="H84" i="5"/>
  <c r="D84" i="5" s="1"/>
  <c r="T84" i="5"/>
  <c r="C17" i="5"/>
  <c r="C27" i="5"/>
  <c r="Q97" i="5"/>
  <c r="P98" i="5"/>
  <c r="AB98" i="5"/>
  <c r="N99" i="5"/>
  <c r="D99" i="5" s="1"/>
  <c r="Z99" i="5"/>
  <c r="C41" i="5"/>
  <c r="D80" i="5"/>
  <c r="C80" i="5"/>
  <c r="D88" i="5"/>
  <c r="C88" i="5"/>
  <c r="D104" i="5"/>
  <c r="C104" i="5"/>
  <c r="D87" i="5"/>
  <c r="C87" i="5"/>
  <c r="D78" i="5"/>
  <c r="C78" i="5"/>
  <c r="C12" i="5"/>
  <c r="C24" i="5"/>
  <c r="E77" i="5"/>
  <c r="E85" i="5"/>
  <c r="E89" i="5"/>
  <c r="E97" i="5"/>
  <c r="E101" i="5"/>
  <c r="C13" i="5"/>
  <c r="C25" i="5"/>
  <c r="C8" i="5"/>
  <c r="C20" i="5"/>
  <c r="C32" i="5"/>
  <c r="E74" i="5"/>
  <c r="E86" i="5"/>
  <c r="E98" i="5"/>
  <c r="C9" i="5"/>
  <c r="C21" i="5"/>
  <c r="C33" i="5"/>
  <c r="C81" i="4"/>
  <c r="D79" i="4"/>
  <c r="C79" i="4"/>
  <c r="C19" i="4"/>
  <c r="J95" i="4"/>
  <c r="V95" i="4"/>
  <c r="D99" i="4"/>
  <c r="C99" i="4"/>
  <c r="C42" i="4"/>
  <c r="C56" i="4"/>
  <c r="C64" i="4"/>
  <c r="I83" i="4"/>
  <c r="D92" i="4"/>
  <c r="C92" i="4"/>
  <c r="C29" i="4"/>
  <c r="G78" i="4"/>
  <c r="D78" i="4" s="1"/>
  <c r="S78" i="4"/>
  <c r="C10" i="4"/>
  <c r="D90" i="4"/>
  <c r="C90" i="4"/>
  <c r="M93" i="4"/>
  <c r="C93" i="4" s="1"/>
  <c r="Y93" i="4"/>
  <c r="C30" i="4"/>
  <c r="D96" i="4"/>
  <c r="C96" i="4"/>
  <c r="H78" i="4"/>
  <c r="C78" i="4" s="1"/>
  <c r="T78" i="4"/>
  <c r="D91" i="4"/>
  <c r="C91" i="4"/>
  <c r="C31" i="4"/>
  <c r="D81" i="4"/>
  <c r="C22" i="4"/>
  <c r="D102" i="4"/>
  <c r="C102" i="4"/>
  <c r="C59" i="4"/>
  <c r="D76" i="4"/>
  <c r="C76" i="4"/>
  <c r="D84" i="4"/>
  <c r="C84" i="4"/>
  <c r="D82" i="4"/>
  <c r="C82" i="4"/>
  <c r="D103" i="4"/>
  <c r="C103" i="4"/>
  <c r="C67" i="4"/>
  <c r="C100" i="4"/>
  <c r="D87" i="4"/>
  <c r="C87" i="4"/>
  <c r="P74" i="4"/>
  <c r="AB74" i="4"/>
  <c r="D83" i="4"/>
  <c r="C83" i="4"/>
  <c r="G102" i="4"/>
  <c r="S102" i="4"/>
  <c r="C34" i="4"/>
  <c r="C65" i="4"/>
  <c r="C4" i="4"/>
  <c r="C14" i="4"/>
  <c r="O86" i="4"/>
  <c r="AA86" i="4"/>
  <c r="D94" i="4"/>
  <c r="C94" i="4"/>
  <c r="H102" i="4"/>
  <c r="T102" i="4"/>
  <c r="C46" i="4"/>
  <c r="C53" i="4"/>
  <c r="I95" i="4"/>
  <c r="D95" i="4" s="1"/>
  <c r="C60" i="4"/>
  <c r="C15" i="4"/>
  <c r="Q85" i="4"/>
  <c r="P86" i="4"/>
  <c r="AB86" i="4"/>
  <c r="K100" i="4"/>
  <c r="W100" i="4"/>
  <c r="D75" i="4"/>
  <c r="C75" i="4"/>
  <c r="F85" i="4"/>
  <c r="R85" i="4"/>
  <c r="C16" i="4"/>
  <c r="C26" i="4"/>
  <c r="L100" i="4"/>
  <c r="D100" i="4" s="1"/>
  <c r="X100" i="4"/>
  <c r="D104" i="4"/>
  <c r="C104" i="4"/>
  <c r="C6" i="4"/>
  <c r="C17" i="4"/>
  <c r="C27" i="4"/>
  <c r="D80" i="4"/>
  <c r="C80" i="4"/>
  <c r="D88" i="4"/>
  <c r="C88" i="4"/>
  <c r="C12" i="4"/>
  <c r="C24" i="4"/>
  <c r="E77" i="4"/>
  <c r="E85" i="4"/>
  <c r="E89" i="4"/>
  <c r="E97" i="4"/>
  <c r="E101" i="4"/>
  <c r="C13" i="4"/>
  <c r="C25" i="4"/>
  <c r="C8" i="4"/>
  <c r="C20" i="4"/>
  <c r="C32" i="4"/>
  <c r="E74" i="4"/>
  <c r="E86" i="4"/>
  <c r="E98" i="4"/>
  <c r="C9" i="4"/>
  <c r="C21" i="4"/>
  <c r="C33" i="4"/>
  <c r="D74" i="5" l="1"/>
  <c r="C74" i="5"/>
  <c r="D98" i="5"/>
  <c r="C98" i="5"/>
  <c r="C82" i="5"/>
  <c r="C99" i="5"/>
  <c r="C90" i="5"/>
  <c r="D86" i="5"/>
  <c r="C86" i="5"/>
  <c r="C101" i="5"/>
  <c r="D101" i="5"/>
  <c r="C84" i="5"/>
  <c r="D77" i="5"/>
  <c r="C77" i="5"/>
  <c r="C97" i="5"/>
  <c r="D97" i="5"/>
  <c r="C76" i="5"/>
  <c r="D89" i="5"/>
  <c r="C89" i="5"/>
  <c r="C100" i="5"/>
  <c r="D85" i="5"/>
  <c r="C85" i="5"/>
  <c r="D101" i="4"/>
  <c r="C101" i="4"/>
  <c r="D93" i="4"/>
  <c r="D97" i="4"/>
  <c r="C97" i="4"/>
  <c r="C89" i="4"/>
  <c r="D89" i="4"/>
  <c r="C95" i="4"/>
  <c r="D85" i="4"/>
  <c r="C85" i="4"/>
  <c r="D98" i="4"/>
  <c r="C98" i="4"/>
  <c r="D77" i="4"/>
  <c r="C77" i="4"/>
  <c r="D74" i="4"/>
  <c r="C74" i="4"/>
  <c r="D86" i="4"/>
  <c r="C86" i="4"/>
</calcChain>
</file>

<file path=xl/sharedStrings.xml><?xml version="1.0" encoding="utf-8"?>
<sst xmlns="http://schemas.openxmlformats.org/spreadsheetml/2006/main" count="591" uniqueCount="79">
  <si>
    <t>Дата</t>
  </si>
  <si>
    <t>Cimb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</si>
  <si>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</si>
  <si>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</si>
  <si>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</si>
  <si>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</si>
  <si>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</si>
  <si>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</si>
  <si>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</si>
  <si>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</si>
  <si>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</si>
  <si>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</si>
  <si>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</si>
  <si>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</si>
  <si>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</si>
  <si>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</si>
  <si>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</si>
  <si>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</si>
  <si>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</si>
  <si>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</si>
  <si>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</si>
  <si>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</si>
  <si>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</si>
  <si>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</si>
  <si>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</si>
  <si>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</si>
  <si>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</si>
  <si>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</si>
  <si>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</si>
  <si>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</si>
  <si>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 xml:space="preserve">Дата </t>
  </si>
  <si>
    <t>Валута</t>
  </si>
  <si>
    <t>Единица валута</t>
  </si>
  <si>
    <t>Среден курс во денари</t>
  </si>
  <si>
    <t>EUR</t>
  </si>
  <si>
    <t>`</t>
  </si>
  <si>
    <t>ПЕРИОД</t>
  </si>
  <si>
    <t>ВКУПНО</t>
  </si>
  <si>
    <t>Area Control Error (MWh/h)</t>
  </si>
  <si>
    <t>Вкупно</t>
  </si>
  <si>
    <t>Цена на порамнување €/MWh - Март 2022</t>
  </si>
  <si>
    <t>01.03.2022</t>
  </si>
  <si>
    <t>02.03.2022</t>
  </si>
  <si>
    <t>03.03.2022</t>
  </si>
  <si>
    <t>04.03.2022</t>
  </si>
  <si>
    <t>05.03.2022</t>
  </si>
  <si>
    <t>06.03.2022</t>
  </si>
  <si>
    <t>07.03.2022</t>
  </si>
  <si>
    <t>08.03.2022</t>
  </si>
  <si>
    <t>09.03.2022</t>
  </si>
  <si>
    <t>10.03.2022</t>
  </si>
  <si>
    <t>11.03.2022</t>
  </si>
  <si>
    <t>12.03.2022</t>
  </si>
  <si>
    <t>13.03.2022</t>
  </si>
  <si>
    <t>14.03.2022</t>
  </si>
  <si>
    <t>15.03.2022</t>
  </si>
  <si>
    <t>16.03.2022</t>
  </si>
  <si>
    <t>17.03.2022</t>
  </si>
  <si>
    <t>18.03.2022</t>
  </si>
  <si>
    <t>19.03.2022</t>
  </si>
  <si>
    <t>20.03.2022</t>
  </si>
  <si>
    <t>21.03.2022</t>
  </si>
  <si>
    <t>22.03.2022</t>
  </si>
  <si>
    <t>23.03.2022</t>
  </si>
  <si>
    <t>24.03.2022</t>
  </si>
  <si>
    <t>25.03.2022</t>
  </si>
  <si>
    <t>26.03.2022</t>
  </si>
  <si>
    <t>27.03.2022</t>
  </si>
  <si>
    <t>28.03.2022</t>
  </si>
  <si>
    <t>29.03.2022</t>
  </si>
  <si>
    <t>30.03.2022</t>
  </si>
  <si>
    <t>31.03.2022</t>
  </si>
  <si>
    <t>Цена на порамнување МКД/MWh - Март 2022</t>
  </si>
  <si>
    <t>Ангажирана aFRR регулација за нагоре - Март 2022</t>
  </si>
  <si>
    <t>Ангажирана aFRR регулација за надолу - Март 2022</t>
  </si>
  <si>
    <t>Вкупно ангажирана aFRR регулација - Март 2022</t>
  </si>
  <si>
    <t>Ангажирана mFRR регулација за нагоре - Март 2022</t>
  </si>
  <si>
    <t>Ангажирана mFRR регулација за надолу - Март 2022</t>
  </si>
  <si>
    <t>Вкупно ангажирана mFRR регулација - Март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</si>
</sst>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_-* #,##0.00\ _д_е_н_._-;\-* #,##0.00\ _д_е_н_._-;_-* &quot;-&quot;??\ _д_е_н_._-;_-@_-"/>
  </numFmts>
  <fonts count="19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i/>
      <sz val="12"/>
      <color rgb="FFFFFFFF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1"/>
      <color theme="1"/>
      <name val="Myriad Pro"/>
      <family val="2"/>
    </font>
    <font>
      <b/>
      <i/>
      <sz val="12"/>
      <color rgb="FFFFFFFF"/>
      <name val="Calibri"/>
      <family val="2"/>
      <scheme val="minor"/>
    </font>
    <font>
      <b/>
      <i/>
      <sz val="14"/>
      <color rgb="FFFFFFFF"/>
      <name val="Calibri"/>
      <family val="2"/>
      <scheme val="minor"/>
    </font>
    <font>
      <sz val="12"/>
      <color rgb="FFFFFFFF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3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theme="3"/>
      </left>
      <right style="thick">
        <color theme="0"/>
      </right>
      <top style="thin">
        <color theme="3"/>
      </top>
      <bottom/>
      <diagonal/>
    </border>
    <border>
      <left style="thick">
        <color theme="0"/>
      </left>
      <right style="thick">
        <color theme="0"/>
      </right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 style="medium">
        <color rgb="FFFFFFFF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n">
        <color theme="4" tint="0.79998168889431442"/>
      </left>
      <right/>
      <top/>
      <bottom/>
      <diagonal/>
    </border>
    <border>
      <left style="thin">
        <color theme="3"/>
      </left>
      <right style="thick">
        <color theme="0"/>
      </right>
      <top style="thick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ck">
        <color theme="0"/>
      </right>
      <top/>
      <bottom/>
      <diagonal/>
    </border>
    <border>
      <left style="thick">
        <color theme="0"/>
      </left>
      <right/>
      <top style="thin">
        <color theme="0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  <border>
      <left/>
      <right style="thin">
        <color theme="3"/>
      </right>
      <top/>
      <bottom style="hair">
        <color theme="3"/>
      </bottom>
      <diagonal/>
    </border>
    <border>
      <left style="thin">
        <color theme="3"/>
      </left>
      <right style="thick">
        <color theme="0"/>
      </right>
      <top/>
      <bottom style="thin">
        <color theme="3"/>
      </bottom>
      <diagonal/>
    </border>
    <border>
      <left style="thick">
        <color theme="0"/>
      </left>
      <right/>
      <top style="thin">
        <color theme="0"/>
      </top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/>
      <top style="thin">
        <color theme="4" tint="0.79998168889431442"/>
      </top>
      <bottom/>
      <diagonal/>
    </border>
    <border>
      <left style="thin">
        <color theme="3"/>
      </left>
      <right/>
      <top style="thin">
        <color theme="3"/>
      </top>
      <bottom style="thick">
        <color rgb="FFFFFFFF"/>
      </bottom>
      <diagonal/>
    </border>
    <border>
      <left/>
      <right/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 style="thin">
        <color theme="3"/>
      </top>
      <bottom style="thick">
        <color rgb="FFFFFFFF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medium">
        <color rgb="FFFFFFFF"/>
      </left>
      <right style="thin">
        <color theme="4" tint="0.79998168889431442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n">
        <color theme="0"/>
      </top>
      <bottom style="thin">
        <color theme="4" tint="0.79998168889431442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medium">
        <color theme="0"/>
      </left>
      <right/>
      <top style="thin">
        <color theme="3"/>
      </top>
      <bottom/>
      <diagonal/>
    </border>
    <border>
      <left/>
      <right style="medium">
        <color theme="0"/>
      </right>
      <top style="thin">
        <color theme="3"/>
      </top>
      <bottom/>
      <diagonal/>
    </border>
    <border>
      <left style="thin">
        <color theme="3"/>
      </left>
      <right/>
      <top/>
      <bottom style="thick">
        <color rgb="FFFFFFFF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4" tint="0.79998168889431442"/>
      </right>
      <top style="thick">
        <color rgb="FFFFFFFF"/>
      </top>
      <bottom style="medium">
        <color theme="0"/>
      </bottom>
      <diagonal/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  <diagonal/>
    </border>
    <border>
      <left/>
      <right/>
      <top style="medium">
        <color theme="0"/>
      </top>
      <bottom style="medium">
        <color rgb="FFFFFFFF"/>
      </bottom>
      <diagonal/>
    </border>
    <border>
      <left/>
      <right style="medium">
        <color rgb="FFFFFFFF"/>
      </right>
      <top style="medium">
        <color theme="0"/>
      </top>
      <bottom style="medium">
        <color rgb="FFFFFFFF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  <diagonal/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  <diagonal/>
    </border>
    <border>
      <left style="medium">
        <color theme="0"/>
      </left>
      <right/>
      <top style="medium">
        <color rgb="FFFFFFFF"/>
      </top>
      <bottom style="thin">
        <color theme="4" tint="0.79998168889431442"/>
      </bottom>
      <diagonal/>
    </border>
    <border>
      <left/>
      <right style="medium">
        <color rgb="FFFFFFFF"/>
      </right>
      <top style="medium">
        <color rgb="FFFFFFFF"/>
      </top>
      <bottom style="thin">
        <color theme="4" tint="0.79998168889431442"/>
      </bottom>
      <diagonal/>
    </border>
    <border>
      <left style="thin">
        <color theme="0"/>
      </left>
      <right/>
      <top style="thick">
        <color rgb="FFFFFFFF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3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42"/>
      </bottom>
      <diagonal/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42"/>
      </bottom>
      <diagonal/>
    </border>
    <border>
      <left style="thin">
        <color indexed="64"/>
      </left>
      <right/>
      <top/>
      <bottom style="thin">
        <color theme="3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42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86">
    <xf numFmtId="0" fontId="0" fillId="0" borderId="0" xfId="0"/>
    <xf numFmtId="0" fontId="0" fillId="2" borderId="0" xfId="0" applyFill="1"/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0" fillId="2" borderId="9" xfId="0" applyFill="1" applyBorder="1"/>
    <xf numFmtId="14" fontId="0" fillId="2" borderId="0" xfId="0" applyNumberFormat="1" applyFill="1"/>
    <xf numFmtId="0" fontId="8" fillId="4" borderId="11" xfId="0" applyFont="1" applyFill="1" applyBorder="1" applyAlignment="1">
      <alignment horizontal="center" vertical="center"/>
    </xf>
    <xf numFmtId="4" fontId="9" fillId="2" borderId="0" xfId="0" applyNumberFormat="1" applyFont="1" applyFill="1" applyAlignment="1">
      <alignment horizontal="center" vertical="center" wrapText="1"/>
    </xf>
    <xf numFmtId="4" fontId="9" fillId="2" borderId="12" xfId="0" applyNumberFormat="1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4" fontId="9" fillId="2" borderId="16" xfId="0" applyNumberFormat="1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/>
    </xf>
    <xf numFmtId="4" fontId="9" fillId="2" borderId="19" xfId="0" applyNumberFormat="1" applyFont="1" applyFill="1" applyBorder="1" applyAlignment="1">
      <alignment horizontal="center" vertical="center" wrapText="1"/>
    </xf>
    <xf numFmtId="4" fontId="9" fillId="2" borderId="20" xfId="0" applyNumberFormat="1" applyFont="1" applyFill="1" applyBorder="1" applyAlignment="1">
      <alignment horizontal="center" vertical="center" wrapText="1"/>
    </xf>
    <xf numFmtId="0" fontId="0" fillId="2" borderId="21" xfId="0" applyFill="1" applyBorder="1"/>
    <xf numFmtId="0" fontId="10" fillId="3" borderId="22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0" fontId="11" fillId="4" borderId="25" xfId="0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/>
    </xf>
    <xf numFmtId="164" fontId="0" fillId="2" borderId="20" xfId="0" applyNumberFormat="1" applyFill="1" applyBorder="1" applyAlignment="1">
      <alignment horizontal="center"/>
    </xf>
    <xf numFmtId="0" fontId="12" fillId="2" borderId="0" xfId="0" applyFont="1" applyFill="1"/>
    <xf numFmtId="0" fontId="6" fillId="4" borderId="26" xfId="0" applyFont="1" applyFill="1" applyBorder="1" applyAlignment="1">
      <alignment horizontal="center" vertical="center" wrapText="1"/>
    </xf>
    <xf numFmtId="165" fontId="9" fillId="2" borderId="0" xfId="1" applyFont="1" applyFill="1" applyBorder="1" applyAlignment="1">
      <alignment horizontal="center" vertical="center" wrapText="1"/>
    </xf>
    <xf numFmtId="165" fontId="9" fillId="2" borderId="12" xfId="1" applyFont="1" applyFill="1" applyBorder="1" applyAlignment="1">
      <alignment horizontal="center" vertical="center" wrapText="1"/>
    </xf>
    <xf numFmtId="165" fontId="9" fillId="2" borderId="15" xfId="1" applyFont="1" applyFill="1" applyBorder="1" applyAlignment="1">
      <alignment horizontal="center" vertical="center" wrapText="1"/>
    </xf>
    <xf numFmtId="165" fontId="9" fillId="2" borderId="16" xfId="1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/>
    </xf>
    <xf numFmtId="165" fontId="9" fillId="2" borderId="19" xfId="1" applyFont="1" applyFill="1" applyBorder="1" applyAlignment="1">
      <alignment horizontal="center" vertical="center" wrapText="1"/>
    </xf>
    <xf numFmtId="165" fontId="9" fillId="2" borderId="20" xfId="1" applyFont="1" applyFill="1" applyBorder="1" applyAlignment="1">
      <alignment horizontal="center" vertical="center" wrapText="1"/>
    </xf>
    <xf numFmtId="2" fontId="1" fillId="4" borderId="34" xfId="0" applyNumberFormat="1" applyFont="1" applyFill="1" applyBorder="1" applyAlignment="1">
      <alignment horizontal="center" vertical="center"/>
    </xf>
    <xf numFmtId="2" fontId="1" fillId="4" borderId="35" xfId="0" applyNumberFormat="1" applyFont="1" applyFill="1" applyBorder="1" applyAlignment="1">
      <alignment horizontal="center" vertical="center"/>
    </xf>
    <xf numFmtId="2" fontId="1" fillId="4" borderId="36" xfId="0" applyNumberFormat="1" applyFont="1" applyFill="1" applyBorder="1" applyAlignment="1">
      <alignment horizontal="center" vertical="center"/>
    </xf>
    <xf numFmtId="2" fontId="1" fillId="4" borderId="37" xfId="0" applyNumberFormat="1" applyFont="1" applyFill="1" applyBorder="1" applyAlignment="1">
      <alignment horizontal="center" vertical="center"/>
    </xf>
    <xf numFmtId="0" fontId="15" fillId="3" borderId="38" xfId="0" applyFont="1" applyFill="1" applyBorder="1" applyAlignment="1">
      <alignment horizontal="center" vertical="center" wrapText="1"/>
    </xf>
    <xf numFmtId="4" fontId="17" fillId="2" borderId="41" xfId="0" applyNumberFormat="1" applyFont="1" applyFill="1" applyBorder="1" applyAlignment="1">
      <alignment horizontal="center" vertical="center"/>
    </xf>
    <xf numFmtId="4" fontId="17" fillId="2" borderId="0" xfId="0" applyNumberFormat="1" applyFont="1" applyFill="1" applyAlignment="1">
      <alignment horizontal="center" vertical="center"/>
    </xf>
    <xf numFmtId="4" fontId="17" fillId="2" borderId="12" xfId="0" applyNumberFormat="1" applyFont="1" applyFill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 wrapText="1"/>
    </xf>
    <xf numFmtId="0" fontId="15" fillId="3" borderId="43" xfId="0" applyFont="1" applyFill="1" applyBorder="1" applyAlignment="1">
      <alignment horizontal="center" vertical="center" wrapText="1"/>
    </xf>
    <xf numFmtId="2" fontId="1" fillId="4" borderId="46" xfId="0" applyNumberFormat="1" applyFont="1" applyFill="1" applyBorder="1" applyAlignment="1">
      <alignment horizontal="center" vertical="center"/>
    </xf>
    <xf numFmtId="2" fontId="16" fillId="4" borderId="47" xfId="0" applyNumberFormat="1" applyFont="1" applyFill="1" applyBorder="1" applyAlignment="1">
      <alignment horizontal="center" vertical="center" wrapText="1"/>
    </xf>
    <xf numFmtId="2" fontId="16" fillId="4" borderId="48" xfId="0" applyNumberFormat="1" applyFont="1" applyFill="1" applyBorder="1" applyAlignment="1">
      <alignment horizontal="center" vertical="center" wrapText="1"/>
    </xf>
    <xf numFmtId="4" fontId="17" fillId="2" borderId="49" xfId="0" applyNumberFormat="1" applyFont="1" applyFill="1" applyBorder="1" applyAlignment="1">
      <alignment horizontal="center" vertical="center"/>
    </xf>
    <xf numFmtId="4" fontId="17" fillId="2" borderId="50" xfId="0" applyNumberFormat="1" applyFont="1" applyFill="1" applyBorder="1" applyAlignment="1">
      <alignment horizontal="center" vertical="center"/>
    </xf>
    <xf numFmtId="4" fontId="17" fillId="2" borderId="51" xfId="0" applyNumberFormat="1" applyFont="1" applyFill="1" applyBorder="1" applyAlignment="1">
      <alignment horizontal="center" vertical="center"/>
    </xf>
    <xf numFmtId="4" fontId="17" fillId="2" borderId="52" xfId="0" applyNumberFormat="1" applyFont="1" applyFill="1" applyBorder="1" applyAlignment="1">
      <alignment horizontal="center" vertical="center"/>
    </xf>
    <xf numFmtId="4" fontId="17" fillId="2" borderId="53" xfId="0" applyNumberFormat="1" applyFont="1" applyFill="1" applyBorder="1" applyAlignment="1">
      <alignment horizontal="center" vertical="center"/>
    </xf>
    <xf numFmtId="4" fontId="17" fillId="2" borderId="54" xfId="0" applyNumberFormat="1" applyFont="1" applyFill="1" applyBorder="1" applyAlignment="1">
      <alignment horizontal="center" vertical="center"/>
    </xf>
    <xf numFmtId="2" fontId="16" fillId="4" borderId="55" xfId="0" applyNumberFormat="1" applyFont="1" applyFill="1" applyBorder="1" applyAlignment="1">
      <alignment horizontal="center" vertical="center" wrapText="1"/>
    </xf>
    <xf numFmtId="2" fontId="16" fillId="4" borderId="56" xfId="0" applyNumberFormat="1" applyFont="1" applyFill="1" applyBorder="1" applyAlignment="1">
      <alignment horizontal="center" vertical="center" wrapText="1"/>
    </xf>
    <xf numFmtId="4" fontId="17" fillId="2" borderId="57" xfId="0" applyNumberFormat="1" applyFont="1" applyFill="1" applyBorder="1" applyAlignment="1">
      <alignment horizontal="center" vertical="center"/>
    </xf>
    <xf numFmtId="4" fontId="17" fillId="2" borderId="19" xfId="0" applyNumberFormat="1" applyFont="1" applyFill="1" applyBorder="1" applyAlignment="1">
      <alignment horizontal="center" vertical="center"/>
    </xf>
    <xf numFmtId="4" fontId="17" fillId="2" borderId="2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2" fontId="16" fillId="4" borderId="58" xfId="0" applyNumberFormat="1" applyFont="1" applyFill="1" applyBorder="1" applyAlignment="1">
      <alignment horizontal="center" vertical="center" wrapText="1"/>
    </xf>
    <xf numFmtId="2" fontId="16" fillId="4" borderId="59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Alignment="1">
      <alignment horizontal="center" vertical="center"/>
    </xf>
    <xf numFmtId="14" fontId="7" fillId="3" borderId="10" xfId="0" applyNumberFormat="1" applyFont="1" applyFill="1" applyBorder="1" applyAlignment="1">
      <alignment horizontal="center" vertical="center"/>
    </xf>
    <xf numFmtId="14" fontId="7" fillId="3" borderId="13" xfId="0" applyNumberFormat="1" applyFont="1" applyFill="1" applyBorder="1" applyAlignment="1">
      <alignment horizontal="center" vertical="center"/>
    </xf>
    <xf numFmtId="14" fontId="7" fillId="3" borderId="5" xfId="0" applyNumberFormat="1" applyFont="1" applyFill="1" applyBorder="1" applyAlignment="1">
      <alignment horizontal="center" vertical="center"/>
    </xf>
    <xf numFmtId="14" fontId="7" fillId="3" borderId="17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14" fontId="3" fillId="3" borderId="5" xfId="0" applyNumberFormat="1" applyFont="1" applyFill="1" applyBorder="1" applyAlignment="1">
      <alignment horizontal="center" vertical="center"/>
    </xf>
    <xf numFmtId="14" fontId="4" fillId="3" borderId="2" xfId="0" applyNumberFormat="1" applyFont="1" applyFill="1" applyBorder="1" applyAlignment="1">
      <alignment horizontal="center" vertical="center"/>
    </xf>
    <xf numFmtId="14" fontId="4" fillId="3" borderId="6" xfId="0" applyNumberFormat="1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2" fontId="16" fillId="4" borderId="39" xfId="0" applyNumberFormat="1" applyFont="1" applyFill="1" applyBorder="1" applyAlignment="1">
      <alignment horizontal="center" vertical="center" wrapText="1"/>
    </xf>
    <xf numFmtId="2" fontId="16" fillId="4" borderId="40" xfId="0" applyNumberFormat="1" applyFont="1" applyFill="1" applyBorder="1" applyAlignment="1">
      <alignment horizontal="center" vertical="center" wrapText="1"/>
    </xf>
    <xf numFmtId="2" fontId="16" fillId="4" borderId="44" xfId="0" applyNumberFormat="1" applyFont="1" applyFill="1" applyBorder="1" applyAlignment="1">
      <alignment horizontal="center" vertical="center" wrapText="1"/>
    </xf>
    <xf numFmtId="2" fontId="16" fillId="4" borderId="45" xfId="0" applyNumberFormat="1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14" fontId="18" fillId="2" borderId="0" xfId="0" applyNumberFormat="1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lisak/OneDrive%20-%20A.D.%20Mepso/Desktop/03_Mart%202022/Presmetki/Izvestaj_Mart%20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ulacija&amp;ACE"/>
      <sheetName val="VLEZ"/>
      <sheetName val="Cena na poramnuvanje"/>
      <sheetName val="Sreden kurs"/>
      <sheetName val="Cena na poramnuvanje vo MKD"/>
      <sheetName val="Angazirana aFRR energija"/>
      <sheetName val="Angazirana mFRR energija"/>
      <sheetName val="ACE"/>
      <sheetName val="troshoci - aFRR"/>
      <sheetName val="troshoci - mFRR"/>
      <sheetName val="aFRR ESM"/>
      <sheetName val="mFRR ESM"/>
      <sheetName val="ESM troshoci - aFRR"/>
      <sheetName val="ESM troshoci - mFRR"/>
      <sheetName val="ESM IZVESHTAJ"/>
      <sheetName val="aFRR TE-TO"/>
      <sheetName val="mFRR TE-TO"/>
      <sheetName val="TE-TO troshoci - aFRR"/>
      <sheetName val="TE-TO troshoci - mFRR"/>
      <sheetName val="TE-TO IZVESHTAJ"/>
      <sheetName val="Average PRICE"/>
      <sheetName val="HUPX"/>
      <sheetName val="MEPSO TOTAL"/>
      <sheetName val="Izvestaj_Mart 2022"/>
    </sheetNames>
    <sheetDataSet>
      <sheetData sheetId="0"/>
      <sheetData sheetId="1">
        <row r="3">
          <cell r="D3" t="str">
            <v>Март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96F6D-B95C-4773-B786-1C76321711EF}">
  <sheetPr codeName="Sheet2"/>
  <dimension ref="A2:AB137"/>
  <sheetViews>
    <sheetView tabSelected="1" topLeftCell="A67" zoomScale="55" zoomScaleNormal="55" workbookViewId="0">
      <selection activeCell="D124" sqref="D124:AA127"/>
    </sheetView>
  </sheetViews>
  <sheetFormatPr defaultColWidth="8.85546875" defaultRowHeight="15" x14ac:dyDescent="0.25"/>
  <cols>
    <col min="1" max="1" width="10.5703125" style="1" bestFit="1" customWidth="1"/>
    <col min="2" max="2" width="14.28515625" style="1" bestFit="1" customWidth="1"/>
    <col min="3" max="3" width="18" style="1" customWidth="1"/>
    <col min="4" max="27" width="10.85546875" style="1" customWidth="1"/>
    <col min="28" max="16384" width="8.85546875" style="1"/>
  </cols>
  <sheetData>
    <row r="2" spans="1:28" ht="25.5" customHeight="1" thickBot="1" x14ac:dyDescent="0.3">
      <c r="B2" s="66" t="s">
        <v>0</v>
      </c>
      <c r="C2" s="68" t="s">
        <v>1</v>
      </c>
      <c r="D2" s="70" t="s">
        <v>40</v>
      </c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2"/>
    </row>
    <row r="3" spans="1:28" ht="18.75" customHeight="1" thickTop="1" thickBot="1" x14ac:dyDescent="0.3">
      <c r="B3" s="67"/>
      <c r="C3" s="69"/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2" t="s">
        <v>14</v>
      </c>
      <c r="Q3" s="2" t="s">
        <v>15</v>
      </c>
      <c r="R3" s="2" t="s">
        <v>16</v>
      </c>
      <c r="S3" s="2" t="s">
        <v>17</v>
      </c>
      <c r="T3" s="2" t="s">
        <v>18</v>
      </c>
      <c r="U3" s="2" t="s">
        <v>19</v>
      </c>
      <c r="V3" s="2" t="s">
        <v>20</v>
      </c>
      <c r="W3" s="2" t="s">
        <v>21</v>
      </c>
      <c r="X3" s="2" t="s">
        <v>22</v>
      </c>
      <c r="Y3" s="2" t="s">
        <v>23</v>
      </c>
      <c r="Z3" s="2" t="s">
        <v>24</v>
      </c>
      <c r="AA3" s="3" t="s">
        <v>25</v>
      </c>
      <c r="AB3" s="4"/>
    </row>
    <row r="4" spans="1:28" ht="15" customHeight="1" thickTop="1" x14ac:dyDescent="0.25">
      <c r="A4" s="5"/>
      <c r="B4" s="62" t="s">
        <v>41</v>
      </c>
      <c r="C4" s="6" t="s">
        <v>26</v>
      </c>
      <c r="D4" s="7">
        <v>250.16</v>
      </c>
      <c r="E4" s="7">
        <v>226.73</v>
      </c>
      <c r="F4" s="7">
        <v>0</v>
      </c>
      <c r="G4" s="7">
        <v>0</v>
      </c>
      <c r="H4" s="7">
        <v>0</v>
      </c>
      <c r="I4" s="7">
        <v>0</v>
      </c>
      <c r="J4" s="7">
        <v>348.44181818181818</v>
      </c>
      <c r="K4" s="7">
        <v>376.82199999999995</v>
      </c>
      <c r="L4" s="7">
        <v>431.45</v>
      </c>
      <c r="M4" s="7">
        <v>356.54</v>
      </c>
      <c r="N4" s="7">
        <v>300.02</v>
      </c>
      <c r="O4" s="7">
        <v>333.49999999999994</v>
      </c>
      <c r="P4" s="7">
        <v>330</v>
      </c>
      <c r="Q4" s="7">
        <v>312.89015730828055</v>
      </c>
      <c r="R4" s="7">
        <v>327.31680611423968</v>
      </c>
      <c r="S4" s="7">
        <v>364.33700554876333</v>
      </c>
      <c r="T4" s="7">
        <v>406.37549471401468</v>
      </c>
      <c r="U4" s="7">
        <v>473.80999999999995</v>
      </c>
      <c r="V4" s="7">
        <v>511.60506444021075</v>
      </c>
      <c r="W4" s="7">
        <v>486.16909255898372</v>
      </c>
      <c r="X4" s="7">
        <v>439.53861985472156</v>
      </c>
      <c r="Y4" s="7">
        <v>377.34367945823931</v>
      </c>
      <c r="Z4" s="7">
        <v>400.41</v>
      </c>
      <c r="AA4" s="8">
        <v>359.038044853364</v>
      </c>
    </row>
    <row r="5" spans="1:28" ht="15.75" customHeight="1" x14ac:dyDescent="0.25">
      <c r="A5" s="5"/>
      <c r="B5" s="63"/>
      <c r="C5" s="6" t="s">
        <v>27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8">
        <v>0</v>
      </c>
    </row>
    <row r="6" spans="1:28" ht="15" customHeight="1" x14ac:dyDescent="0.25">
      <c r="A6" s="5"/>
      <c r="B6" s="63"/>
      <c r="C6" s="6" t="s">
        <v>28</v>
      </c>
      <c r="D6" s="7">
        <v>0</v>
      </c>
      <c r="E6" s="7">
        <v>0</v>
      </c>
      <c r="F6" s="7">
        <v>87.75</v>
      </c>
      <c r="G6" s="7">
        <v>90</v>
      </c>
      <c r="H6" s="7">
        <v>92.92</v>
      </c>
      <c r="I6" s="7">
        <v>102.41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8">
        <v>0</v>
      </c>
    </row>
    <row r="7" spans="1:28" ht="15.75" customHeight="1" thickBot="1" x14ac:dyDescent="0.3">
      <c r="A7" s="5"/>
      <c r="B7" s="64"/>
      <c r="C7" s="9" t="s">
        <v>29</v>
      </c>
      <c r="D7" s="10">
        <v>0</v>
      </c>
      <c r="E7" s="10">
        <v>0</v>
      </c>
      <c r="F7" s="10">
        <v>263.24</v>
      </c>
      <c r="G7" s="10">
        <v>270</v>
      </c>
      <c r="H7" s="10">
        <v>278.75</v>
      </c>
      <c r="I7" s="10">
        <v>307.22000000000003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1">
        <v>0</v>
      </c>
    </row>
    <row r="8" spans="1:28" ht="15.75" thickTop="1" x14ac:dyDescent="0.25">
      <c r="A8" s="5"/>
      <c r="B8" s="62" t="s">
        <v>42</v>
      </c>
      <c r="C8" s="6" t="s">
        <v>26</v>
      </c>
      <c r="D8" s="7">
        <v>346.71151015018972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386.93</v>
      </c>
      <c r="P8" s="7">
        <v>369.38</v>
      </c>
      <c r="Q8" s="7">
        <v>352.48999999999995</v>
      </c>
      <c r="R8" s="7">
        <v>354.44</v>
      </c>
      <c r="S8" s="7">
        <v>0</v>
      </c>
      <c r="T8" s="7">
        <v>0</v>
      </c>
      <c r="U8" s="7">
        <v>0</v>
      </c>
      <c r="V8" s="7">
        <v>577.25</v>
      </c>
      <c r="W8" s="7">
        <v>577.5</v>
      </c>
      <c r="X8" s="7">
        <v>0</v>
      </c>
      <c r="Y8" s="7">
        <v>0</v>
      </c>
      <c r="Z8" s="7">
        <v>380.87585774058579</v>
      </c>
      <c r="AA8" s="8">
        <v>341.95268527036694</v>
      </c>
    </row>
    <row r="9" spans="1:28" x14ac:dyDescent="0.25">
      <c r="A9" s="5"/>
      <c r="B9" s="63"/>
      <c r="C9" s="6" t="s">
        <v>27</v>
      </c>
      <c r="D9" s="7">
        <v>0</v>
      </c>
      <c r="E9" s="7">
        <v>0</v>
      </c>
      <c r="F9" s="7">
        <v>0</v>
      </c>
      <c r="G9" s="7">
        <v>0</v>
      </c>
      <c r="H9" s="7">
        <v>70.09</v>
      </c>
      <c r="I9" s="7">
        <v>0</v>
      </c>
      <c r="J9" s="7">
        <v>0</v>
      </c>
      <c r="K9" s="7">
        <v>0</v>
      </c>
      <c r="L9" s="7">
        <v>168.55</v>
      </c>
      <c r="M9" s="7">
        <v>149.05000000000001</v>
      </c>
      <c r="N9" s="7">
        <v>134.15</v>
      </c>
      <c r="O9" s="7">
        <v>0</v>
      </c>
      <c r="P9" s="7">
        <v>0</v>
      </c>
      <c r="Q9" s="7">
        <v>0</v>
      </c>
      <c r="R9" s="7">
        <v>0</v>
      </c>
      <c r="S9" s="7">
        <v>124.82999999999998</v>
      </c>
      <c r="T9" s="7">
        <v>81.797096774193548</v>
      </c>
      <c r="U9" s="7">
        <v>158.28</v>
      </c>
      <c r="V9" s="7">
        <v>0</v>
      </c>
      <c r="W9" s="7">
        <v>0</v>
      </c>
      <c r="X9" s="7">
        <v>160.55000000000001</v>
      </c>
      <c r="Y9" s="7">
        <v>143.53</v>
      </c>
      <c r="Z9" s="7">
        <v>0</v>
      </c>
      <c r="AA9" s="8">
        <v>0</v>
      </c>
    </row>
    <row r="10" spans="1:28" x14ac:dyDescent="0.25">
      <c r="A10" s="5"/>
      <c r="B10" s="63"/>
      <c r="C10" s="6" t="s">
        <v>28</v>
      </c>
      <c r="D10" s="7">
        <v>0</v>
      </c>
      <c r="E10" s="7">
        <v>124.22</v>
      </c>
      <c r="F10" s="7">
        <v>121.03</v>
      </c>
      <c r="G10" s="7">
        <v>116.57</v>
      </c>
      <c r="H10" s="7">
        <v>0</v>
      </c>
      <c r="I10" s="7">
        <v>125</v>
      </c>
      <c r="J10" s="7">
        <v>145.78</v>
      </c>
      <c r="K10" s="7">
        <v>164.54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8">
        <v>0</v>
      </c>
    </row>
    <row r="11" spans="1:28" ht="15.75" thickBot="1" x14ac:dyDescent="0.3">
      <c r="A11" s="5"/>
      <c r="B11" s="64"/>
      <c r="C11" s="9" t="s">
        <v>29</v>
      </c>
      <c r="D11" s="10">
        <v>0</v>
      </c>
      <c r="E11" s="10">
        <v>372.65</v>
      </c>
      <c r="F11" s="10">
        <v>363.09</v>
      </c>
      <c r="G11" s="10">
        <v>349.71</v>
      </c>
      <c r="H11" s="10">
        <v>0</v>
      </c>
      <c r="I11" s="10">
        <v>375</v>
      </c>
      <c r="J11" s="10">
        <v>437.33</v>
      </c>
      <c r="K11" s="10">
        <v>493.61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1">
        <v>0</v>
      </c>
    </row>
    <row r="12" spans="1:28" ht="15.75" thickTop="1" x14ac:dyDescent="0.25">
      <c r="A12" s="5"/>
      <c r="B12" s="62" t="s">
        <v>43</v>
      </c>
      <c r="C12" s="6" t="s">
        <v>26</v>
      </c>
      <c r="D12" s="7">
        <v>450.96516556291385</v>
      </c>
      <c r="E12" s="7">
        <v>0</v>
      </c>
      <c r="F12" s="7">
        <v>0</v>
      </c>
      <c r="G12" s="7">
        <v>0</v>
      </c>
      <c r="H12" s="7">
        <v>0</v>
      </c>
      <c r="I12" s="7">
        <v>431.94499999999994</v>
      </c>
      <c r="J12" s="7">
        <v>482.82499999999999</v>
      </c>
      <c r="K12" s="7">
        <v>526.495</v>
      </c>
      <c r="L12" s="7">
        <v>0</v>
      </c>
      <c r="M12" s="7">
        <v>467.94499999999999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573.09373823566318</v>
      </c>
      <c r="W12" s="7">
        <v>566.37591575091574</v>
      </c>
      <c r="X12" s="7">
        <v>506.9848275862069</v>
      </c>
      <c r="Y12" s="7">
        <v>469.67038327526132</v>
      </c>
      <c r="Z12" s="7">
        <v>462.84150537634412</v>
      </c>
      <c r="AA12" s="8">
        <v>433.93277003724654</v>
      </c>
    </row>
    <row r="13" spans="1:28" x14ac:dyDescent="0.25">
      <c r="A13" s="5"/>
      <c r="B13" s="63"/>
      <c r="C13" s="6" t="s">
        <v>27</v>
      </c>
      <c r="D13" s="7">
        <v>0</v>
      </c>
      <c r="E13" s="7">
        <v>97.26</v>
      </c>
      <c r="F13" s="7">
        <v>0</v>
      </c>
      <c r="G13" s="7">
        <v>92.3</v>
      </c>
      <c r="H13" s="7">
        <v>92.39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128.9386854460094</v>
      </c>
      <c r="O13" s="7">
        <v>92.97703486847854</v>
      </c>
      <c r="P13" s="7">
        <v>88.621084915501783</v>
      </c>
      <c r="Q13" s="7">
        <v>91.432545757071551</v>
      </c>
      <c r="R13" s="7">
        <v>97.693115177317821</v>
      </c>
      <c r="S13" s="7">
        <v>98.823489170880634</v>
      </c>
      <c r="T13" s="7">
        <v>102.33917499510092</v>
      </c>
      <c r="U13" s="7">
        <v>119.58321428571428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8">
        <v>0</v>
      </c>
    </row>
    <row r="14" spans="1:28" x14ac:dyDescent="0.25">
      <c r="A14" s="5"/>
      <c r="B14" s="63"/>
      <c r="C14" s="6" t="s">
        <v>28</v>
      </c>
      <c r="D14" s="7">
        <v>0</v>
      </c>
      <c r="E14" s="7">
        <v>0</v>
      </c>
      <c r="F14" s="7">
        <v>158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200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8">
        <v>0</v>
      </c>
    </row>
    <row r="15" spans="1:28" ht="15.75" thickBot="1" x14ac:dyDescent="0.3">
      <c r="A15" s="5"/>
      <c r="B15" s="64"/>
      <c r="C15" s="9" t="s">
        <v>29</v>
      </c>
      <c r="D15" s="10">
        <v>0</v>
      </c>
      <c r="E15" s="10">
        <v>0</v>
      </c>
      <c r="F15" s="10">
        <v>474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600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1">
        <v>0</v>
      </c>
    </row>
    <row r="16" spans="1:28" ht="15.75" thickTop="1" x14ac:dyDescent="0.25">
      <c r="A16" s="5"/>
      <c r="B16" s="62" t="s">
        <v>44</v>
      </c>
      <c r="C16" s="6" t="s">
        <v>26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532.995</v>
      </c>
      <c r="L16" s="7">
        <v>533.05666666666673</v>
      </c>
      <c r="M16" s="7">
        <v>0</v>
      </c>
      <c r="N16" s="7">
        <v>0</v>
      </c>
      <c r="O16" s="7">
        <v>0</v>
      </c>
      <c r="P16" s="7">
        <v>468</v>
      </c>
      <c r="Q16" s="7">
        <v>467.95499999999993</v>
      </c>
      <c r="R16" s="7">
        <v>0</v>
      </c>
      <c r="S16" s="7">
        <v>0</v>
      </c>
      <c r="T16" s="7">
        <v>0</v>
      </c>
      <c r="U16" s="7">
        <v>515.61500000000001</v>
      </c>
      <c r="V16" s="7">
        <v>562.2228849786261</v>
      </c>
      <c r="W16" s="7">
        <v>550</v>
      </c>
      <c r="X16" s="7">
        <v>0</v>
      </c>
      <c r="Y16" s="7">
        <v>0</v>
      </c>
      <c r="Z16" s="7">
        <v>0</v>
      </c>
      <c r="AA16" s="8">
        <v>472.40740740740739</v>
      </c>
    </row>
    <row r="17" spans="1:27" x14ac:dyDescent="0.25">
      <c r="B17" s="63"/>
      <c r="C17" s="6" t="s">
        <v>27</v>
      </c>
      <c r="D17" s="7">
        <v>105.82</v>
      </c>
      <c r="E17" s="7">
        <v>104.47999999999999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179.95</v>
      </c>
      <c r="S17" s="7">
        <v>177.46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118.58666666666666</v>
      </c>
      <c r="Z17" s="7">
        <v>113.06052631578947</v>
      </c>
      <c r="AA17" s="8">
        <v>0</v>
      </c>
    </row>
    <row r="18" spans="1:27" x14ac:dyDescent="0.25">
      <c r="B18" s="63"/>
      <c r="C18" s="6" t="s">
        <v>28</v>
      </c>
      <c r="D18" s="7">
        <v>0</v>
      </c>
      <c r="E18" s="7">
        <v>0</v>
      </c>
      <c r="F18" s="7">
        <v>164.7</v>
      </c>
      <c r="G18" s="7">
        <v>152.03</v>
      </c>
      <c r="H18" s="7">
        <v>157.5</v>
      </c>
      <c r="I18" s="7">
        <v>174.54</v>
      </c>
      <c r="J18" s="7">
        <v>199.3</v>
      </c>
      <c r="K18" s="7">
        <v>0</v>
      </c>
      <c r="L18" s="7">
        <v>0</v>
      </c>
      <c r="M18" s="7">
        <v>192.58</v>
      </c>
      <c r="N18" s="7">
        <v>182.93</v>
      </c>
      <c r="O18" s="7">
        <v>175.07</v>
      </c>
      <c r="P18" s="7">
        <v>0</v>
      </c>
      <c r="Q18" s="7">
        <v>0</v>
      </c>
      <c r="R18" s="7">
        <v>0</v>
      </c>
      <c r="S18" s="7">
        <v>0</v>
      </c>
      <c r="T18" s="7">
        <v>212.74</v>
      </c>
      <c r="U18" s="7">
        <v>0</v>
      </c>
      <c r="V18" s="7">
        <v>0</v>
      </c>
      <c r="W18" s="7">
        <v>0</v>
      </c>
      <c r="X18" s="7">
        <v>216.01</v>
      </c>
      <c r="Y18" s="7">
        <v>0</v>
      </c>
      <c r="Z18" s="7">
        <v>0</v>
      </c>
      <c r="AA18" s="8">
        <v>0</v>
      </c>
    </row>
    <row r="19" spans="1:27" ht="15" customHeight="1" thickBot="1" x14ac:dyDescent="0.3">
      <c r="B19" s="64"/>
      <c r="C19" s="9" t="s">
        <v>29</v>
      </c>
      <c r="D19" s="10">
        <v>0</v>
      </c>
      <c r="E19" s="10">
        <v>0</v>
      </c>
      <c r="F19" s="10">
        <v>494.1</v>
      </c>
      <c r="G19" s="10">
        <v>456.08</v>
      </c>
      <c r="H19" s="10">
        <v>472.5</v>
      </c>
      <c r="I19" s="10">
        <v>523.61</v>
      </c>
      <c r="J19" s="10">
        <v>597.9</v>
      </c>
      <c r="K19" s="10">
        <v>0</v>
      </c>
      <c r="L19" s="10">
        <v>0</v>
      </c>
      <c r="M19" s="10">
        <v>577.74</v>
      </c>
      <c r="N19" s="10">
        <v>548.79</v>
      </c>
      <c r="O19" s="10">
        <v>525.20000000000005</v>
      </c>
      <c r="P19" s="10">
        <v>0</v>
      </c>
      <c r="Q19" s="10">
        <v>0</v>
      </c>
      <c r="R19" s="10">
        <v>0</v>
      </c>
      <c r="S19" s="10">
        <v>0</v>
      </c>
      <c r="T19" s="10">
        <v>638.21</v>
      </c>
      <c r="U19" s="10">
        <v>0</v>
      </c>
      <c r="V19" s="10">
        <v>0</v>
      </c>
      <c r="W19" s="10">
        <v>0</v>
      </c>
      <c r="X19" s="10">
        <v>648.02</v>
      </c>
      <c r="Y19" s="10">
        <v>0</v>
      </c>
      <c r="Z19" s="10">
        <v>0</v>
      </c>
      <c r="AA19" s="11">
        <v>0</v>
      </c>
    </row>
    <row r="20" spans="1:27" ht="15.75" thickTop="1" x14ac:dyDescent="0.25">
      <c r="A20" s="5"/>
      <c r="B20" s="62" t="s">
        <v>45</v>
      </c>
      <c r="C20" s="6" t="s">
        <v>26</v>
      </c>
      <c r="D20" s="7">
        <v>543.32435487265832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479.7</v>
      </c>
      <c r="K20" s="7">
        <v>491.50999999999993</v>
      </c>
      <c r="L20" s="7">
        <v>0</v>
      </c>
      <c r="M20" s="7">
        <v>0</v>
      </c>
      <c r="N20" s="7">
        <v>0</v>
      </c>
      <c r="O20" s="7">
        <v>431.87823650034181</v>
      </c>
      <c r="P20" s="7">
        <v>439.61999999999995</v>
      </c>
      <c r="Q20" s="7">
        <v>465.03</v>
      </c>
      <c r="R20" s="7">
        <v>453.74999999999994</v>
      </c>
      <c r="S20" s="7">
        <v>452.03999999999996</v>
      </c>
      <c r="T20" s="7">
        <v>493.28238329238332</v>
      </c>
      <c r="U20" s="7">
        <v>578.45000000000005</v>
      </c>
      <c r="V20" s="7">
        <v>600</v>
      </c>
      <c r="W20" s="7">
        <v>561.28317659352138</v>
      </c>
      <c r="X20" s="7">
        <v>600</v>
      </c>
      <c r="Y20" s="7">
        <v>531.67555757026287</v>
      </c>
      <c r="Z20" s="7">
        <v>548.71349390597788</v>
      </c>
      <c r="AA20" s="8">
        <v>538.01138023836984</v>
      </c>
    </row>
    <row r="21" spans="1:27" x14ac:dyDescent="0.25">
      <c r="B21" s="63"/>
      <c r="C21" s="6" t="s">
        <v>27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8">
        <v>0</v>
      </c>
    </row>
    <row r="22" spans="1:27" x14ac:dyDescent="0.25">
      <c r="B22" s="63"/>
      <c r="C22" s="6" t="s">
        <v>28</v>
      </c>
      <c r="D22" s="7">
        <v>0</v>
      </c>
      <c r="E22" s="7">
        <v>180</v>
      </c>
      <c r="F22" s="7">
        <v>175</v>
      </c>
      <c r="G22" s="7">
        <v>165</v>
      </c>
      <c r="H22" s="7">
        <v>169.43</v>
      </c>
      <c r="I22" s="7">
        <v>173.52</v>
      </c>
      <c r="J22" s="7">
        <v>0</v>
      </c>
      <c r="K22" s="7">
        <v>0</v>
      </c>
      <c r="L22" s="7">
        <v>185.27</v>
      </c>
      <c r="M22" s="7">
        <v>166.36</v>
      </c>
      <c r="N22" s="7">
        <v>154.41999999999999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8">
        <v>0</v>
      </c>
    </row>
    <row r="23" spans="1:27" ht="15.75" thickBot="1" x14ac:dyDescent="0.3">
      <c r="B23" s="64"/>
      <c r="C23" s="9" t="s">
        <v>29</v>
      </c>
      <c r="D23" s="10">
        <v>0</v>
      </c>
      <c r="E23" s="10">
        <v>540</v>
      </c>
      <c r="F23" s="10">
        <v>525</v>
      </c>
      <c r="G23" s="10">
        <v>495</v>
      </c>
      <c r="H23" s="10">
        <v>508.28</v>
      </c>
      <c r="I23" s="10">
        <v>520.55999999999995</v>
      </c>
      <c r="J23" s="10">
        <v>0</v>
      </c>
      <c r="K23" s="10">
        <v>0</v>
      </c>
      <c r="L23" s="10">
        <v>555.79999999999995</v>
      </c>
      <c r="M23" s="10">
        <v>499.08</v>
      </c>
      <c r="N23" s="10">
        <v>463.25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1">
        <v>0</v>
      </c>
    </row>
    <row r="24" spans="1:27" ht="15.75" thickTop="1" x14ac:dyDescent="0.25">
      <c r="A24" s="5"/>
      <c r="B24" s="62" t="s">
        <v>46</v>
      </c>
      <c r="C24" s="6" t="s">
        <v>26</v>
      </c>
      <c r="D24" s="7">
        <v>585.91999999999996</v>
      </c>
      <c r="E24" s="7">
        <v>0</v>
      </c>
      <c r="F24" s="7">
        <v>0</v>
      </c>
      <c r="G24" s="7">
        <v>434.47000000000008</v>
      </c>
      <c r="H24" s="7">
        <v>441.27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402.07999999999993</v>
      </c>
      <c r="P24" s="7">
        <v>382.9173913043478</v>
      </c>
      <c r="Q24" s="7">
        <v>348.79235929067067</v>
      </c>
      <c r="R24" s="7">
        <v>339.70484569531425</v>
      </c>
      <c r="S24" s="7">
        <v>373.35073415412677</v>
      </c>
      <c r="T24" s="7">
        <v>0</v>
      </c>
      <c r="U24" s="7">
        <v>0</v>
      </c>
      <c r="V24" s="7">
        <v>0</v>
      </c>
      <c r="W24" s="7">
        <v>0</v>
      </c>
      <c r="X24" s="7">
        <v>599.99999999999989</v>
      </c>
      <c r="Y24" s="7">
        <v>600</v>
      </c>
      <c r="Z24" s="7">
        <v>600</v>
      </c>
      <c r="AA24" s="8">
        <v>0</v>
      </c>
    </row>
    <row r="25" spans="1:27" x14ac:dyDescent="0.25">
      <c r="B25" s="63"/>
      <c r="C25" s="6" t="s">
        <v>27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100.96</v>
      </c>
      <c r="M25" s="7">
        <v>63</v>
      </c>
      <c r="N25" s="7">
        <v>77.710000000000008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154.05000000000001</v>
      </c>
      <c r="U25" s="7">
        <v>127.63450165612767</v>
      </c>
      <c r="V25" s="7">
        <v>130.51999999999998</v>
      </c>
      <c r="W25" s="7">
        <v>136.28</v>
      </c>
      <c r="X25" s="7">
        <v>0</v>
      </c>
      <c r="Y25" s="7">
        <v>0</v>
      </c>
      <c r="Z25" s="7">
        <v>0</v>
      </c>
      <c r="AA25" s="8">
        <v>205.82999999999998</v>
      </c>
    </row>
    <row r="26" spans="1:27" x14ac:dyDescent="0.25">
      <c r="B26" s="63"/>
      <c r="C26" s="6" t="s">
        <v>28</v>
      </c>
      <c r="D26" s="7">
        <v>0</v>
      </c>
      <c r="E26" s="7">
        <v>176.5</v>
      </c>
      <c r="F26" s="7">
        <v>172.58</v>
      </c>
      <c r="G26" s="7">
        <v>0</v>
      </c>
      <c r="H26" s="7">
        <v>0</v>
      </c>
      <c r="I26" s="7">
        <v>171.05</v>
      </c>
      <c r="J26" s="7">
        <v>175.03</v>
      </c>
      <c r="K26" s="7">
        <v>170.22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8">
        <v>0</v>
      </c>
    </row>
    <row r="27" spans="1:27" ht="15.75" thickBot="1" x14ac:dyDescent="0.3">
      <c r="B27" s="64"/>
      <c r="C27" s="9" t="s">
        <v>29</v>
      </c>
      <c r="D27" s="10">
        <v>0</v>
      </c>
      <c r="E27" s="10">
        <v>529.5</v>
      </c>
      <c r="F27" s="10">
        <v>517.74</v>
      </c>
      <c r="G27" s="10">
        <v>0</v>
      </c>
      <c r="H27" s="10">
        <v>0</v>
      </c>
      <c r="I27" s="10">
        <v>513.14</v>
      </c>
      <c r="J27" s="10">
        <v>525.09</v>
      </c>
      <c r="K27" s="10">
        <v>510.66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1">
        <v>0</v>
      </c>
    </row>
    <row r="28" spans="1:27" ht="15.75" thickTop="1" x14ac:dyDescent="0.25">
      <c r="A28" s="5"/>
      <c r="B28" s="62" t="s">
        <v>47</v>
      </c>
      <c r="C28" s="6" t="s">
        <v>26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574.95993990986483</v>
      </c>
      <c r="L28" s="7">
        <v>576.84149588977652</v>
      </c>
      <c r="M28" s="7">
        <v>569.37700903107304</v>
      </c>
      <c r="N28" s="7">
        <v>577.36049801924162</v>
      </c>
      <c r="O28" s="7">
        <v>577.52836759914612</v>
      </c>
      <c r="P28" s="7">
        <v>571.79621014410532</v>
      </c>
      <c r="Q28" s="7">
        <v>571.12899408284022</v>
      </c>
      <c r="R28" s="7">
        <v>569.44249274476851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8">
        <v>0</v>
      </c>
    </row>
    <row r="29" spans="1:27" x14ac:dyDescent="0.25">
      <c r="B29" s="63"/>
      <c r="C29" s="6" t="s">
        <v>27</v>
      </c>
      <c r="D29" s="7">
        <v>113.27000000000001</v>
      </c>
      <c r="E29" s="7">
        <v>110.95</v>
      </c>
      <c r="F29" s="7">
        <v>0</v>
      </c>
      <c r="G29" s="7">
        <v>0</v>
      </c>
      <c r="H29" s="7">
        <v>0</v>
      </c>
      <c r="I29" s="7">
        <v>119.17</v>
      </c>
      <c r="J29" s="7">
        <v>139.72999999999999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150.4534208990076</v>
      </c>
      <c r="T29" s="7">
        <v>151.54</v>
      </c>
      <c r="U29" s="7">
        <v>193.07876086472027</v>
      </c>
      <c r="V29" s="7">
        <v>259.89999999999998</v>
      </c>
      <c r="W29" s="7">
        <v>198.18852976126172</v>
      </c>
      <c r="X29" s="7">
        <v>142.5</v>
      </c>
      <c r="Y29" s="7">
        <v>139.01594212883225</v>
      </c>
      <c r="Z29" s="7">
        <v>125.39</v>
      </c>
      <c r="AA29" s="8">
        <v>127.01670114316821</v>
      </c>
    </row>
    <row r="30" spans="1:27" x14ac:dyDescent="0.25">
      <c r="B30" s="63"/>
      <c r="C30" s="6" t="s">
        <v>28</v>
      </c>
      <c r="D30" s="7">
        <v>0</v>
      </c>
      <c r="E30" s="7">
        <v>0</v>
      </c>
      <c r="F30" s="7">
        <v>184.47</v>
      </c>
      <c r="G30" s="7">
        <v>179.61</v>
      </c>
      <c r="H30" s="7">
        <v>180.86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8">
        <v>0</v>
      </c>
    </row>
    <row r="31" spans="1:27" ht="15.75" thickBot="1" x14ac:dyDescent="0.3">
      <c r="B31" s="64"/>
      <c r="C31" s="9" t="s">
        <v>29</v>
      </c>
      <c r="D31" s="10">
        <v>0</v>
      </c>
      <c r="E31" s="10">
        <v>0</v>
      </c>
      <c r="F31" s="10">
        <v>553.41</v>
      </c>
      <c r="G31" s="10">
        <v>538.82000000000005</v>
      </c>
      <c r="H31" s="10">
        <v>542.57000000000005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1">
        <v>0</v>
      </c>
    </row>
    <row r="32" spans="1:27" ht="15.75" thickTop="1" x14ac:dyDescent="0.25">
      <c r="A32" s="5"/>
      <c r="B32" s="62" t="s">
        <v>48</v>
      </c>
      <c r="C32" s="6" t="s">
        <v>26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808.99</v>
      </c>
      <c r="K32" s="7">
        <v>897</v>
      </c>
      <c r="L32" s="7">
        <v>845</v>
      </c>
      <c r="M32" s="7">
        <v>703.72923076923075</v>
      </c>
      <c r="N32" s="7">
        <v>682.72923076923075</v>
      </c>
      <c r="O32" s="7">
        <v>704.26923076923072</v>
      </c>
      <c r="P32" s="7">
        <v>708.98923076923086</v>
      </c>
      <c r="Q32" s="7">
        <v>703.72923076923075</v>
      </c>
      <c r="R32" s="7">
        <v>664.29045643153529</v>
      </c>
      <c r="S32" s="7">
        <v>646.58255926798836</v>
      </c>
      <c r="T32" s="7">
        <v>658.48996495699271</v>
      </c>
      <c r="U32" s="7">
        <v>783.85869565217388</v>
      </c>
      <c r="V32" s="7">
        <v>877.1792307692308</v>
      </c>
      <c r="W32" s="7">
        <v>909.76923076923072</v>
      </c>
      <c r="X32" s="7">
        <v>0</v>
      </c>
      <c r="Y32" s="7">
        <v>0</v>
      </c>
      <c r="Z32" s="7">
        <v>600</v>
      </c>
      <c r="AA32" s="8">
        <v>599.6</v>
      </c>
    </row>
    <row r="33" spans="1:27" x14ac:dyDescent="0.25">
      <c r="B33" s="63"/>
      <c r="C33" s="6" t="s">
        <v>27</v>
      </c>
      <c r="D33" s="7">
        <v>159.31550783912749</v>
      </c>
      <c r="E33" s="7">
        <v>134.85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189.93</v>
      </c>
      <c r="Y33" s="7">
        <v>275</v>
      </c>
      <c r="Z33" s="7">
        <v>0</v>
      </c>
      <c r="AA33" s="8">
        <v>0</v>
      </c>
    </row>
    <row r="34" spans="1:27" x14ac:dyDescent="0.25">
      <c r="B34" s="63"/>
      <c r="C34" s="6" t="s">
        <v>28</v>
      </c>
      <c r="D34" s="7">
        <v>0</v>
      </c>
      <c r="E34" s="7">
        <v>0</v>
      </c>
      <c r="F34" s="7">
        <v>224.75</v>
      </c>
      <c r="G34" s="7">
        <v>212.44</v>
      </c>
      <c r="H34" s="7">
        <v>218.03</v>
      </c>
      <c r="I34" s="7">
        <v>228.03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8">
        <v>0</v>
      </c>
    </row>
    <row r="35" spans="1:27" ht="15.75" thickBot="1" x14ac:dyDescent="0.3">
      <c r="B35" s="64"/>
      <c r="C35" s="9" t="s">
        <v>29</v>
      </c>
      <c r="D35" s="10">
        <v>0</v>
      </c>
      <c r="E35" s="10">
        <v>0</v>
      </c>
      <c r="F35" s="10">
        <v>674.25</v>
      </c>
      <c r="G35" s="10">
        <v>637.32000000000005</v>
      </c>
      <c r="H35" s="10">
        <v>654.09</v>
      </c>
      <c r="I35" s="10">
        <v>684.08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1">
        <v>0</v>
      </c>
    </row>
    <row r="36" spans="1:27" ht="15.75" thickTop="1" x14ac:dyDescent="0.25">
      <c r="A36" s="5"/>
      <c r="B36" s="62" t="s">
        <v>49</v>
      </c>
      <c r="C36" s="6" t="s">
        <v>26</v>
      </c>
      <c r="D36" s="7">
        <v>620.43149901380662</v>
      </c>
      <c r="E36" s="7">
        <v>0</v>
      </c>
      <c r="F36" s="7">
        <v>543.88357142857137</v>
      </c>
      <c r="G36" s="7">
        <v>0</v>
      </c>
      <c r="H36" s="7">
        <v>0</v>
      </c>
      <c r="I36" s="7">
        <v>572</v>
      </c>
      <c r="J36" s="7">
        <v>680.89</v>
      </c>
      <c r="K36" s="7">
        <v>753.29</v>
      </c>
      <c r="L36" s="7">
        <v>720.95923076923089</v>
      </c>
      <c r="M36" s="7">
        <v>688.64923076923083</v>
      </c>
      <c r="N36" s="7">
        <v>651.89777777777772</v>
      </c>
      <c r="O36" s="7">
        <v>608.35142857142853</v>
      </c>
      <c r="P36" s="7">
        <v>519.66923076923081</v>
      </c>
      <c r="Q36" s="7">
        <v>545.80923076923068</v>
      </c>
      <c r="R36" s="7">
        <v>595.26445520581115</v>
      </c>
      <c r="S36" s="7">
        <v>593.5186314577636</v>
      </c>
      <c r="T36" s="7">
        <v>551.62</v>
      </c>
      <c r="U36" s="7">
        <v>779.23685036623658</v>
      </c>
      <c r="V36" s="7">
        <v>869.5747286610308</v>
      </c>
      <c r="W36" s="7">
        <v>865.2976362063996</v>
      </c>
      <c r="X36" s="7">
        <v>0</v>
      </c>
      <c r="Y36" s="7">
        <v>0</v>
      </c>
      <c r="Z36" s="7">
        <v>673.59</v>
      </c>
      <c r="AA36" s="8">
        <v>627.67999999999995</v>
      </c>
    </row>
    <row r="37" spans="1:27" x14ac:dyDescent="0.25">
      <c r="B37" s="63"/>
      <c r="C37" s="6" t="s">
        <v>27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8">
        <v>0</v>
      </c>
    </row>
    <row r="38" spans="1:27" x14ac:dyDescent="0.25">
      <c r="B38" s="63"/>
      <c r="C38" s="6" t="s">
        <v>28</v>
      </c>
      <c r="D38" s="7">
        <v>0</v>
      </c>
      <c r="E38" s="7">
        <v>204.46</v>
      </c>
      <c r="F38" s="7">
        <v>0</v>
      </c>
      <c r="G38" s="7">
        <v>210.02</v>
      </c>
      <c r="H38" s="7">
        <v>210.02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264.79000000000002</v>
      </c>
      <c r="Y38" s="7">
        <v>224.38</v>
      </c>
      <c r="Z38" s="7">
        <v>0</v>
      </c>
      <c r="AA38" s="8">
        <v>0</v>
      </c>
    </row>
    <row r="39" spans="1:27" ht="15.75" thickBot="1" x14ac:dyDescent="0.3">
      <c r="B39" s="64"/>
      <c r="C39" s="9" t="s">
        <v>29</v>
      </c>
      <c r="D39" s="10">
        <v>0</v>
      </c>
      <c r="E39" s="10">
        <v>613.37</v>
      </c>
      <c r="F39" s="10">
        <v>0</v>
      </c>
      <c r="G39" s="10">
        <v>630.04999999999995</v>
      </c>
      <c r="H39" s="10">
        <v>630.04999999999995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794.37</v>
      </c>
      <c r="Y39" s="10">
        <v>673.13</v>
      </c>
      <c r="Z39" s="10">
        <v>0</v>
      </c>
      <c r="AA39" s="11">
        <v>0</v>
      </c>
    </row>
    <row r="40" spans="1:27" ht="15.75" thickTop="1" x14ac:dyDescent="0.25">
      <c r="A40" s="5"/>
      <c r="B40" s="62" t="s">
        <v>50</v>
      </c>
      <c r="C40" s="6" t="s">
        <v>26</v>
      </c>
      <c r="D40" s="7">
        <v>532.46</v>
      </c>
      <c r="E40" s="7">
        <v>415.96363636363645</v>
      </c>
      <c r="F40" s="7">
        <v>418.0575</v>
      </c>
      <c r="G40" s="7">
        <v>403.11500000000001</v>
      </c>
      <c r="H40" s="7">
        <v>403.08142857142855</v>
      </c>
      <c r="I40" s="7">
        <v>435.49500000000006</v>
      </c>
      <c r="J40" s="7">
        <v>538.863846153846</v>
      </c>
      <c r="K40" s="7">
        <v>566.68384615384616</v>
      </c>
      <c r="L40" s="7">
        <v>547.32384615384603</v>
      </c>
      <c r="M40" s="7">
        <v>421.18499999999995</v>
      </c>
      <c r="N40" s="7">
        <v>312.42</v>
      </c>
      <c r="O40" s="7">
        <v>259.755</v>
      </c>
      <c r="P40" s="7">
        <v>223.19500000000002</v>
      </c>
      <c r="Q40" s="7">
        <v>194.99499999999998</v>
      </c>
      <c r="R40" s="7">
        <v>225.00531728665209</v>
      </c>
      <c r="S40" s="7">
        <v>436.34925451038237</v>
      </c>
      <c r="T40" s="7">
        <v>523.29439009422049</v>
      </c>
      <c r="U40" s="7">
        <v>561.08538315662452</v>
      </c>
      <c r="V40" s="7">
        <v>755.61468260363495</v>
      </c>
      <c r="W40" s="7">
        <v>663.57443764621212</v>
      </c>
      <c r="X40" s="7">
        <v>578.73166826655893</v>
      </c>
      <c r="Y40" s="7">
        <v>419.21674228404271</v>
      </c>
      <c r="Z40" s="7">
        <v>344.89195223846889</v>
      </c>
      <c r="AA40" s="8">
        <v>243.92574432010855</v>
      </c>
    </row>
    <row r="41" spans="1:27" x14ac:dyDescent="0.25">
      <c r="B41" s="63"/>
      <c r="C41" s="6" t="s">
        <v>27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8">
        <v>0</v>
      </c>
    </row>
    <row r="42" spans="1:27" x14ac:dyDescent="0.25">
      <c r="B42" s="63"/>
      <c r="C42" s="6" t="s">
        <v>28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8">
        <v>0</v>
      </c>
    </row>
    <row r="43" spans="1:27" ht="15.75" thickBot="1" x14ac:dyDescent="0.3">
      <c r="B43" s="64"/>
      <c r="C43" s="9" t="s">
        <v>29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1">
        <v>0</v>
      </c>
    </row>
    <row r="44" spans="1:27" ht="15.75" thickTop="1" x14ac:dyDescent="0.25">
      <c r="A44" s="5"/>
      <c r="B44" s="62" t="s">
        <v>51</v>
      </c>
      <c r="C44" s="6" t="s">
        <v>26</v>
      </c>
      <c r="D44" s="7">
        <v>548.05917525773202</v>
      </c>
      <c r="E44" s="7">
        <v>202.78</v>
      </c>
      <c r="F44" s="7">
        <v>0</v>
      </c>
      <c r="G44" s="7">
        <v>0</v>
      </c>
      <c r="H44" s="7">
        <v>0</v>
      </c>
      <c r="I44" s="7">
        <v>0</v>
      </c>
      <c r="J44" s="7">
        <v>477.17500000000007</v>
      </c>
      <c r="K44" s="7">
        <v>480.93999999999994</v>
      </c>
      <c r="L44" s="7">
        <v>456.58607142857136</v>
      </c>
      <c r="M44" s="7">
        <v>398.39</v>
      </c>
      <c r="N44" s="7">
        <v>338.3483333333333</v>
      </c>
      <c r="O44" s="7">
        <v>333.93142857142857</v>
      </c>
      <c r="P44" s="7">
        <v>354.19</v>
      </c>
      <c r="Q44" s="7">
        <v>347.85545454545451</v>
      </c>
      <c r="R44" s="7">
        <v>425.20999999999992</v>
      </c>
      <c r="S44" s="7">
        <v>0</v>
      </c>
      <c r="T44" s="7">
        <v>441.86500000000001</v>
      </c>
      <c r="U44" s="7">
        <v>498.38560975609749</v>
      </c>
      <c r="V44" s="7">
        <v>617.36250000000007</v>
      </c>
      <c r="W44" s="7">
        <v>623.86250000000007</v>
      </c>
      <c r="X44" s="7">
        <v>558.69687499999998</v>
      </c>
      <c r="Y44" s="7">
        <v>467.875</v>
      </c>
      <c r="Z44" s="7">
        <v>506.23689238210392</v>
      </c>
      <c r="AA44" s="8">
        <v>408.92783447242766</v>
      </c>
    </row>
    <row r="45" spans="1:27" x14ac:dyDescent="0.25">
      <c r="B45" s="63"/>
      <c r="C45" s="6" t="s">
        <v>27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8">
        <v>0</v>
      </c>
    </row>
    <row r="46" spans="1:27" x14ac:dyDescent="0.25">
      <c r="B46" s="63"/>
      <c r="C46" s="6" t="s">
        <v>28</v>
      </c>
      <c r="D46" s="7">
        <v>0</v>
      </c>
      <c r="E46" s="7">
        <v>0</v>
      </c>
      <c r="F46" s="7">
        <v>63.64</v>
      </c>
      <c r="G46" s="7">
        <v>61.54</v>
      </c>
      <c r="H46" s="7">
        <v>61.83</v>
      </c>
      <c r="I46" s="7">
        <v>127.11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168.38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8">
        <v>0</v>
      </c>
    </row>
    <row r="47" spans="1:27" ht="15.75" thickBot="1" x14ac:dyDescent="0.3">
      <c r="B47" s="64"/>
      <c r="C47" s="9" t="s">
        <v>29</v>
      </c>
      <c r="D47" s="10">
        <v>0</v>
      </c>
      <c r="E47" s="10">
        <v>0</v>
      </c>
      <c r="F47" s="10">
        <v>190.92</v>
      </c>
      <c r="G47" s="10">
        <v>184.61</v>
      </c>
      <c r="H47" s="10">
        <v>185.49</v>
      </c>
      <c r="I47" s="10">
        <v>381.33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505.14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1">
        <v>0</v>
      </c>
    </row>
    <row r="48" spans="1:27" ht="15.75" thickTop="1" x14ac:dyDescent="0.25">
      <c r="A48" s="5"/>
      <c r="B48" s="62" t="s">
        <v>52</v>
      </c>
      <c r="C48" s="6" t="s">
        <v>26</v>
      </c>
      <c r="D48" s="7">
        <v>348.01443914081148</v>
      </c>
      <c r="E48" s="7">
        <v>233.59</v>
      </c>
      <c r="F48" s="7">
        <v>251.29384615384612</v>
      </c>
      <c r="G48" s="7">
        <v>234.59384615384613</v>
      </c>
      <c r="H48" s="7">
        <v>251.29384615384612</v>
      </c>
      <c r="I48" s="7">
        <v>272.47000000000003</v>
      </c>
      <c r="J48" s="7">
        <v>235.51</v>
      </c>
      <c r="K48" s="7">
        <v>267.67</v>
      </c>
      <c r="L48" s="7">
        <v>305.57</v>
      </c>
      <c r="M48" s="7">
        <v>0</v>
      </c>
      <c r="N48" s="7">
        <v>411.02</v>
      </c>
      <c r="O48" s="7">
        <v>380.77882842025701</v>
      </c>
      <c r="P48" s="7">
        <v>359.53552979758001</v>
      </c>
      <c r="Q48" s="7">
        <v>323.77363636363634</v>
      </c>
      <c r="R48" s="7">
        <v>0</v>
      </c>
      <c r="S48" s="7">
        <v>0</v>
      </c>
      <c r="T48" s="7">
        <v>339.97</v>
      </c>
      <c r="U48" s="7">
        <v>0</v>
      </c>
      <c r="V48" s="7">
        <v>565.70000000000005</v>
      </c>
      <c r="W48" s="7">
        <v>569.51727272727271</v>
      </c>
      <c r="X48" s="7">
        <v>516.9</v>
      </c>
      <c r="Y48" s="7">
        <v>0</v>
      </c>
      <c r="Z48" s="7">
        <v>350.52325991189429</v>
      </c>
      <c r="AA48" s="8">
        <v>326.04718688299425</v>
      </c>
    </row>
    <row r="49" spans="1:27" x14ac:dyDescent="0.25">
      <c r="B49" s="63"/>
      <c r="C49" s="6" t="s">
        <v>27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74.771000000000001</v>
      </c>
      <c r="S49" s="7">
        <v>72.950999999999993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8">
        <v>0</v>
      </c>
    </row>
    <row r="50" spans="1:27" x14ac:dyDescent="0.25">
      <c r="B50" s="63"/>
      <c r="C50" s="6" t="s">
        <v>28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147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155.06</v>
      </c>
      <c r="V50" s="7">
        <v>0</v>
      </c>
      <c r="W50" s="7">
        <v>0</v>
      </c>
      <c r="X50" s="7">
        <v>0</v>
      </c>
      <c r="Y50" s="7">
        <v>146.66</v>
      </c>
      <c r="Z50" s="7">
        <v>0</v>
      </c>
      <c r="AA50" s="8">
        <v>0</v>
      </c>
    </row>
    <row r="51" spans="1:27" ht="15.75" thickBot="1" x14ac:dyDescent="0.3">
      <c r="B51" s="64"/>
      <c r="C51" s="9" t="s">
        <v>29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441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465.17</v>
      </c>
      <c r="V51" s="10">
        <v>0</v>
      </c>
      <c r="W51" s="10">
        <v>0</v>
      </c>
      <c r="X51" s="10">
        <v>0</v>
      </c>
      <c r="Y51" s="10">
        <v>439.98</v>
      </c>
      <c r="Z51" s="10">
        <v>0</v>
      </c>
      <c r="AA51" s="11">
        <v>0</v>
      </c>
    </row>
    <row r="52" spans="1:27" ht="15.75" thickTop="1" x14ac:dyDescent="0.25">
      <c r="A52" s="5"/>
      <c r="B52" s="62" t="s">
        <v>53</v>
      </c>
      <c r="C52" s="6" t="s">
        <v>26</v>
      </c>
      <c r="D52" s="7">
        <v>0</v>
      </c>
      <c r="E52" s="7">
        <v>281.2</v>
      </c>
      <c r="F52" s="7">
        <v>286.04000000000002</v>
      </c>
      <c r="G52" s="7">
        <v>279.58</v>
      </c>
      <c r="H52" s="7">
        <v>286.02999999999997</v>
      </c>
      <c r="I52" s="7">
        <v>303.89</v>
      </c>
      <c r="J52" s="7">
        <v>303.89</v>
      </c>
      <c r="K52" s="7">
        <v>286.08</v>
      </c>
      <c r="L52" s="7">
        <v>286.08999999999997</v>
      </c>
      <c r="M52" s="7">
        <v>323.07348560079441</v>
      </c>
      <c r="N52" s="7">
        <v>340.28</v>
      </c>
      <c r="O52" s="7">
        <v>381.09</v>
      </c>
      <c r="P52" s="7">
        <v>345.09</v>
      </c>
      <c r="Q52" s="7">
        <v>0</v>
      </c>
      <c r="R52" s="7">
        <v>0</v>
      </c>
      <c r="S52" s="7">
        <v>0</v>
      </c>
      <c r="T52" s="7">
        <v>427.14</v>
      </c>
      <c r="U52" s="7">
        <v>450.00000000000006</v>
      </c>
      <c r="V52" s="7">
        <v>555.93541913632521</v>
      </c>
      <c r="W52" s="7">
        <v>539.87586599241467</v>
      </c>
      <c r="X52" s="7">
        <v>575.88</v>
      </c>
      <c r="Y52" s="7">
        <v>537.83000000000004</v>
      </c>
      <c r="Z52" s="7">
        <v>536.05999999999995</v>
      </c>
      <c r="AA52" s="8">
        <v>393.61</v>
      </c>
    </row>
    <row r="53" spans="1:27" x14ac:dyDescent="0.25">
      <c r="B53" s="63"/>
      <c r="C53" s="6" t="s">
        <v>27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110.01999999999998</v>
      </c>
      <c r="R53" s="7">
        <v>115.05</v>
      </c>
      <c r="S53" s="7">
        <v>96.733508272549372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8">
        <v>0</v>
      </c>
    </row>
    <row r="54" spans="1:27" x14ac:dyDescent="0.25">
      <c r="B54" s="63"/>
      <c r="C54" s="6" t="s">
        <v>28</v>
      </c>
      <c r="D54" s="7">
        <v>125.77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8">
        <v>0</v>
      </c>
    </row>
    <row r="55" spans="1:27" ht="15.75" thickBot="1" x14ac:dyDescent="0.3">
      <c r="B55" s="64"/>
      <c r="C55" s="9" t="s">
        <v>29</v>
      </c>
      <c r="D55" s="10">
        <v>377.31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1">
        <v>0</v>
      </c>
    </row>
    <row r="56" spans="1:27" ht="15.75" thickTop="1" x14ac:dyDescent="0.25">
      <c r="A56" s="5"/>
      <c r="B56" s="62" t="s">
        <v>54</v>
      </c>
      <c r="C56" s="6" t="s">
        <v>26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431.87</v>
      </c>
      <c r="K56" s="7">
        <v>437.66</v>
      </c>
      <c r="L56" s="7">
        <v>452.83000000000004</v>
      </c>
      <c r="M56" s="7">
        <v>399.76</v>
      </c>
      <c r="N56" s="7">
        <v>357.51</v>
      </c>
      <c r="O56" s="7">
        <v>342.85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8">
        <v>425.72</v>
      </c>
    </row>
    <row r="57" spans="1:27" x14ac:dyDescent="0.25">
      <c r="B57" s="63"/>
      <c r="C57" s="6" t="s">
        <v>27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74.989999999999995</v>
      </c>
      <c r="Q57" s="7">
        <v>70.52</v>
      </c>
      <c r="R57" s="7">
        <v>73.98</v>
      </c>
      <c r="S57" s="7">
        <v>90</v>
      </c>
      <c r="T57" s="7">
        <v>94.41</v>
      </c>
      <c r="U57" s="7">
        <v>103.95</v>
      </c>
      <c r="V57" s="7">
        <v>118.5</v>
      </c>
      <c r="W57" s="7">
        <v>163.66999999999999</v>
      </c>
      <c r="X57" s="7">
        <v>120.85</v>
      </c>
      <c r="Y57" s="7">
        <v>96.810000000000016</v>
      </c>
      <c r="Z57" s="7">
        <v>90.22</v>
      </c>
      <c r="AA57" s="8">
        <v>0</v>
      </c>
    </row>
    <row r="58" spans="1:27" x14ac:dyDescent="0.25">
      <c r="B58" s="63"/>
      <c r="C58" s="6" t="s">
        <v>28</v>
      </c>
      <c r="D58" s="7">
        <v>147.9</v>
      </c>
      <c r="E58" s="7">
        <v>132.74</v>
      </c>
      <c r="F58" s="7">
        <v>115.03</v>
      </c>
      <c r="G58" s="7">
        <v>105.85</v>
      </c>
      <c r="H58" s="7">
        <v>115.02</v>
      </c>
      <c r="I58" s="7">
        <v>150.02000000000001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8">
        <v>0</v>
      </c>
    </row>
    <row r="59" spans="1:27" ht="15.75" thickBot="1" x14ac:dyDescent="0.3">
      <c r="B59" s="64"/>
      <c r="C59" s="9" t="s">
        <v>29</v>
      </c>
      <c r="D59" s="10">
        <v>443.69</v>
      </c>
      <c r="E59" s="10">
        <v>398.22</v>
      </c>
      <c r="F59" s="10">
        <v>345.09</v>
      </c>
      <c r="G59" s="10">
        <v>317.55</v>
      </c>
      <c r="H59" s="10">
        <v>345.05</v>
      </c>
      <c r="I59" s="10">
        <v>450.05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1">
        <v>0</v>
      </c>
    </row>
    <row r="60" spans="1:27" ht="15.75" thickTop="1" x14ac:dyDescent="0.25">
      <c r="A60" s="5"/>
      <c r="B60" s="62" t="s">
        <v>55</v>
      </c>
      <c r="C60" s="6" t="s">
        <v>26</v>
      </c>
      <c r="D60" s="7">
        <v>332.38673148840689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442.38</v>
      </c>
      <c r="L60" s="7">
        <v>454.97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600</v>
      </c>
      <c r="X60" s="7">
        <v>435.61</v>
      </c>
      <c r="Y60" s="7">
        <v>433.60999999999996</v>
      </c>
      <c r="Z60" s="7">
        <v>0</v>
      </c>
      <c r="AA60" s="8">
        <v>396.95</v>
      </c>
    </row>
    <row r="61" spans="1:27" x14ac:dyDescent="0.25">
      <c r="B61" s="63"/>
      <c r="C61" s="6" t="s">
        <v>27</v>
      </c>
      <c r="D61" s="7">
        <v>0</v>
      </c>
      <c r="E61" s="7">
        <v>0</v>
      </c>
      <c r="F61" s="7">
        <v>72.540000000000006</v>
      </c>
      <c r="G61" s="7">
        <v>0</v>
      </c>
      <c r="H61" s="7">
        <v>0</v>
      </c>
      <c r="I61" s="7">
        <v>78.72</v>
      </c>
      <c r="J61" s="7">
        <v>0</v>
      </c>
      <c r="K61" s="7">
        <v>0</v>
      </c>
      <c r="L61" s="7">
        <v>0</v>
      </c>
      <c r="M61" s="7">
        <v>0</v>
      </c>
      <c r="N61" s="7">
        <v>95.566923076923075</v>
      </c>
      <c r="O61" s="7">
        <v>88.872790697674418</v>
      </c>
      <c r="P61" s="7">
        <v>86.313513513513513</v>
      </c>
      <c r="Q61" s="7">
        <v>89.331400000000016</v>
      </c>
      <c r="R61" s="7">
        <v>91.111000000000004</v>
      </c>
      <c r="S61" s="7">
        <v>90.251000000000005</v>
      </c>
      <c r="T61" s="7">
        <v>95.281000000000006</v>
      </c>
      <c r="U61" s="7">
        <v>99.731000000000009</v>
      </c>
      <c r="V61" s="7">
        <v>112.5257142857143</v>
      </c>
      <c r="W61" s="7">
        <v>0</v>
      </c>
      <c r="X61" s="7">
        <v>0</v>
      </c>
      <c r="Y61" s="7">
        <v>0</v>
      </c>
      <c r="Z61" s="7">
        <v>158.33999999999997</v>
      </c>
      <c r="AA61" s="8">
        <v>0</v>
      </c>
    </row>
    <row r="62" spans="1:27" x14ac:dyDescent="0.25">
      <c r="B62" s="63"/>
      <c r="C62" s="6" t="s">
        <v>28</v>
      </c>
      <c r="D62" s="7">
        <v>0</v>
      </c>
      <c r="E62" s="7">
        <v>122.52</v>
      </c>
      <c r="F62" s="7">
        <v>0</v>
      </c>
      <c r="G62" s="7">
        <v>120.04</v>
      </c>
      <c r="H62" s="7">
        <v>121.35</v>
      </c>
      <c r="I62" s="7">
        <v>0</v>
      </c>
      <c r="J62" s="7">
        <v>159.47</v>
      </c>
      <c r="K62" s="7">
        <v>0</v>
      </c>
      <c r="L62" s="7">
        <v>0</v>
      </c>
      <c r="M62" s="7">
        <v>164.73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8">
        <v>0</v>
      </c>
    </row>
    <row r="63" spans="1:27" ht="15.75" thickBot="1" x14ac:dyDescent="0.3">
      <c r="B63" s="64"/>
      <c r="C63" s="9" t="s">
        <v>29</v>
      </c>
      <c r="D63" s="10">
        <v>0</v>
      </c>
      <c r="E63" s="10">
        <v>367.55</v>
      </c>
      <c r="F63" s="10">
        <v>0</v>
      </c>
      <c r="G63" s="10">
        <v>360.11</v>
      </c>
      <c r="H63" s="10">
        <v>364.04</v>
      </c>
      <c r="I63" s="10">
        <v>0</v>
      </c>
      <c r="J63" s="10">
        <v>478.4</v>
      </c>
      <c r="K63" s="10">
        <v>0</v>
      </c>
      <c r="L63" s="10">
        <v>0</v>
      </c>
      <c r="M63" s="10">
        <v>494.18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1">
        <v>0</v>
      </c>
    </row>
    <row r="64" spans="1:27" ht="15.75" thickTop="1" x14ac:dyDescent="0.25">
      <c r="A64" s="5"/>
      <c r="B64" s="62" t="s">
        <v>56</v>
      </c>
      <c r="C64" s="6" t="s">
        <v>26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413.00652173913039</v>
      </c>
      <c r="L64" s="7">
        <v>408.19689655172408</v>
      </c>
      <c r="M64" s="7">
        <v>384.71689655172418</v>
      </c>
      <c r="N64" s="7">
        <v>359.5776923076923</v>
      </c>
      <c r="O64" s="7">
        <v>339.61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8">
        <v>0</v>
      </c>
    </row>
    <row r="65" spans="1:27" x14ac:dyDescent="0.25">
      <c r="B65" s="63"/>
      <c r="C65" s="6" t="s">
        <v>27</v>
      </c>
      <c r="D65" s="7">
        <v>76.28923076923077</v>
      </c>
      <c r="E65" s="7">
        <v>75.92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76.047499999999999</v>
      </c>
      <c r="S65" s="7">
        <v>80.191000000000003</v>
      </c>
      <c r="T65" s="7">
        <v>83.714285714285708</v>
      </c>
      <c r="U65" s="7">
        <v>88.49499999999999</v>
      </c>
      <c r="V65" s="7">
        <v>0</v>
      </c>
      <c r="W65" s="7">
        <v>0</v>
      </c>
      <c r="X65" s="7">
        <v>0</v>
      </c>
      <c r="Y65" s="7">
        <v>84.61</v>
      </c>
      <c r="Z65" s="7">
        <v>89.376379690949221</v>
      </c>
      <c r="AA65" s="8">
        <v>60.43833333333334</v>
      </c>
    </row>
    <row r="66" spans="1:27" x14ac:dyDescent="0.25">
      <c r="B66" s="63"/>
      <c r="C66" s="6" t="s">
        <v>28</v>
      </c>
      <c r="D66" s="7">
        <v>0</v>
      </c>
      <c r="E66" s="7">
        <v>0</v>
      </c>
      <c r="F66" s="7">
        <v>123.75</v>
      </c>
      <c r="G66" s="7">
        <v>120.01</v>
      </c>
      <c r="H66" s="7">
        <v>119.25</v>
      </c>
      <c r="I66" s="7">
        <v>137.91</v>
      </c>
      <c r="J66" s="7">
        <v>148.47999999999999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136.28</v>
      </c>
      <c r="Q66" s="7">
        <v>135.34</v>
      </c>
      <c r="R66" s="7">
        <v>0</v>
      </c>
      <c r="S66" s="7">
        <v>0</v>
      </c>
      <c r="T66" s="7">
        <v>0</v>
      </c>
      <c r="U66" s="7">
        <v>0</v>
      </c>
      <c r="V66" s="7">
        <v>159.62</v>
      </c>
      <c r="W66" s="7">
        <v>177</v>
      </c>
      <c r="X66" s="7">
        <v>145</v>
      </c>
      <c r="Y66" s="7">
        <v>0</v>
      </c>
      <c r="Z66" s="7">
        <v>0</v>
      </c>
      <c r="AA66" s="8">
        <v>0</v>
      </c>
    </row>
    <row r="67" spans="1:27" ht="15.75" thickBot="1" x14ac:dyDescent="0.3">
      <c r="B67" s="64"/>
      <c r="C67" s="9" t="s">
        <v>29</v>
      </c>
      <c r="D67" s="10">
        <v>0</v>
      </c>
      <c r="E67" s="10">
        <v>0</v>
      </c>
      <c r="F67" s="10">
        <v>371.25</v>
      </c>
      <c r="G67" s="10">
        <v>360.02</v>
      </c>
      <c r="H67" s="10">
        <v>357.75</v>
      </c>
      <c r="I67" s="10">
        <v>413.72</v>
      </c>
      <c r="J67" s="10">
        <v>445.44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408.83</v>
      </c>
      <c r="Q67" s="10">
        <v>406.02</v>
      </c>
      <c r="R67" s="10">
        <v>0</v>
      </c>
      <c r="S67" s="10">
        <v>0</v>
      </c>
      <c r="T67" s="10">
        <v>0</v>
      </c>
      <c r="U67" s="10">
        <v>0</v>
      </c>
      <c r="V67" s="10">
        <v>478.85</v>
      </c>
      <c r="W67" s="10">
        <v>531</v>
      </c>
      <c r="X67" s="10">
        <v>435</v>
      </c>
      <c r="Y67" s="10">
        <v>0</v>
      </c>
      <c r="Z67" s="10">
        <v>0</v>
      </c>
      <c r="AA67" s="11">
        <v>0</v>
      </c>
    </row>
    <row r="68" spans="1:27" ht="15.75" thickTop="1" x14ac:dyDescent="0.25">
      <c r="A68" s="5"/>
      <c r="B68" s="62" t="s">
        <v>57</v>
      </c>
      <c r="C68" s="6" t="s">
        <v>26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332.74</v>
      </c>
      <c r="Q68" s="7">
        <v>325.52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8">
        <v>0</v>
      </c>
    </row>
    <row r="69" spans="1:27" x14ac:dyDescent="0.25">
      <c r="B69" s="63"/>
      <c r="C69" s="6" t="s">
        <v>27</v>
      </c>
      <c r="D69" s="7">
        <v>54.341034482758616</v>
      </c>
      <c r="E69" s="7">
        <v>60.431034482758619</v>
      </c>
      <c r="F69" s="7">
        <v>58.52</v>
      </c>
      <c r="G69" s="7">
        <v>0</v>
      </c>
      <c r="H69" s="7">
        <v>0</v>
      </c>
      <c r="I69" s="7">
        <v>0</v>
      </c>
      <c r="J69" s="7">
        <v>78.3</v>
      </c>
      <c r="K69" s="7">
        <v>85.47</v>
      </c>
      <c r="L69" s="7">
        <v>87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74.696666666666658</v>
      </c>
      <c r="S69" s="7">
        <v>76.106666666666669</v>
      </c>
      <c r="T69" s="7">
        <v>77.23</v>
      </c>
      <c r="U69" s="7">
        <v>82.9</v>
      </c>
      <c r="V69" s="7">
        <v>156.6</v>
      </c>
      <c r="W69" s="7">
        <v>132.97786654960493</v>
      </c>
      <c r="X69" s="7">
        <v>88.81</v>
      </c>
      <c r="Y69" s="7">
        <v>78.290000000000006</v>
      </c>
      <c r="Z69" s="7">
        <v>74.900000000000006</v>
      </c>
      <c r="AA69" s="8">
        <v>71.66</v>
      </c>
    </row>
    <row r="70" spans="1:27" x14ac:dyDescent="0.25">
      <c r="B70" s="63"/>
      <c r="C70" s="6" t="s">
        <v>28</v>
      </c>
      <c r="D70" s="7">
        <v>0</v>
      </c>
      <c r="E70" s="7">
        <v>0</v>
      </c>
      <c r="F70" s="7">
        <v>0</v>
      </c>
      <c r="G70" s="7">
        <v>75.53</v>
      </c>
      <c r="H70" s="7">
        <v>78.72</v>
      </c>
      <c r="I70" s="7">
        <v>119.52</v>
      </c>
      <c r="J70" s="7">
        <v>0</v>
      </c>
      <c r="K70" s="7">
        <v>0</v>
      </c>
      <c r="L70" s="7">
        <v>0</v>
      </c>
      <c r="M70" s="7">
        <v>135.83000000000001</v>
      </c>
      <c r="N70" s="7">
        <v>122.9</v>
      </c>
      <c r="O70" s="7">
        <v>123.99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8">
        <v>0</v>
      </c>
    </row>
    <row r="71" spans="1:27" ht="15.75" thickBot="1" x14ac:dyDescent="0.3">
      <c r="B71" s="64"/>
      <c r="C71" s="9" t="s">
        <v>29</v>
      </c>
      <c r="D71" s="10">
        <v>0</v>
      </c>
      <c r="E71" s="10">
        <v>0</v>
      </c>
      <c r="F71" s="10">
        <v>0</v>
      </c>
      <c r="G71" s="10">
        <v>226.58</v>
      </c>
      <c r="H71" s="10">
        <v>236.15</v>
      </c>
      <c r="I71" s="10">
        <v>358.55</v>
      </c>
      <c r="J71" s="10">
        <v>0</v>
      </c>
      <c r="K71" s="10">
        <v>0</v>
      </c>
      <c r="L71" s="10">
        <v>0</v>
      </c>
      <c r="M71" s="10">
        <v>407.48</v>
      </c>
      <c r="N71" s="10">
        <v>368.69</v>
      </c>
      <c r="O71" s="10">
        <v>371.97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1">
        <v>0</v>
      </c>
    </row>
    <row r="72" spans="1:27" ht="15.75" thickTop="1" x14ac:dyDescent="0.25">
      <c r="A72" s="5"/>
      <c r="B72" s="62" t="s">
        <v>58</v>
      </c>
      <c r="C72" s="6" t="s">
        <v>26</v>
      </c>
      <c r="D72" s="7">
        <v>0</v>
      </c>
      <c r="E72" s="7">
        <v>269.02666666666664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374.14086956521737</v>
      </c>
      <c r="M72" s="7">
        <v>324.87</v>
      </c>
      <c r="N72" s="7">
        <v>297.14999999999998</v>
      </c>
      <c r="O72" s="7">
        <v>266.29086956521735</v>
      </c>
      <c r="P72" s="7">
        <v>266.47086956521741</v>
      </c>
      <c r="Q72" s="7">
        <v>261.44086956521738</v>
      </c>
      <c r="R72" s="7">
        <v>260.39999999999998</v>
      </c>
      <c r="S72" s="7">
        <v>289.20999999999998</v>
      </c>
      <c r="T72" s="7">
        <v>311.76499999999999</v>
      </c>
      <c r="U72" s="7">
        <v>319.18928571428575</v>
      </c>
      <c r="V72" s="7">
        <v>363.91591927663484</v>
      </c>
      <c r="W72" s="7">
        <v>390.36355437665782</v>
      </c>
      <c r="X72" s="7">
        <v>337.18</v>
      </c>
      <c r="Y72" s="7">
        <v>292.06230769230768</v>
      </c>
      <c r="Z72" s="7">
        <v>298.40307772260076</v>
      </c>
      <c r="AA72" s="8">
        <v>263.94818181818181</v>
      </c>
    </row>
    <row r="73" spans="1:27" x14ac:dyDescent="0.25">
      <c r="B73" s="63"/>
      <c r="C73" s="6" t="s">
        <v>27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8">
        <v>0</v>
      </c>
    </row>
    <row r="74" spans="1:27" x14ac:dyDescent="0.25">
      <c r="B74" s="63"/>
      <c r="C74" s="6" t="s">
        <v>28</v>
      </c>
      <c r="D74" s="7">
        <v>101.52</v>
      </c>
      <c r="E74" s="7">
        <v>0</v>
      </c>
      <c r="F74" s="7">
        <v>100.69</v>
      </c>
      <c r="G74" s="7">
        <v>103.25</v>
      </c>
      <c r="H74" s="7">
        <v>104.95</v>
      </c>
      <c r="I74" s="7">
        <v>108.53</v>
      </c>
      <c r="J74" s="7">
        <v>131.49</v>
      </c>
      <c r="K74" s="7">
        <v>145.76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8">
        <v>0</v>
      </c>
    </row>
    <row r="75" spans="1:27" ht="15.75" thickBot="1" x14ac:dyDescent="0.3">
      <c r="B75" s="64"/>
      <c r="C75" s="9" t="s">
        <v>29</v>
      </c>
      <c r="D75" s="10">
        <v>304.55</v>
      </c>
      <c r="E75" s="10">
        <v>0</v>
      </c>
      <c r="F75" s="10">
        <v>302.07</v>
      </c>
      <c r="G75" s="10">
        <v>309.75</v>
      </c>
      <c r="H75" s="10">
        <v>314.85000000000002</v>
      </c>
      <c r="I75" s="10">
        <v>325.58999999999997</v>
      </c>
      <c r="J75" s="10">
        <v>394.46</v>
      </c>
      <c r="K75" s="10">
        <v>437.27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1">
        <v>0</v>
      </c>
    </row>
    <row r="76" spans="1:27" ht="15.75" thickTop="1" x14ac:dyDescent="0.25">
      <c r="A76" s="5"/>
      <c r="B76" s="62" t="s">
        <v>59</v>
      </c>
      <c r="C76" s="6" t="s">
        <v>26</v>
      </c>
      <c r="D76" s="7">
        <v>323.89</v>
      </c>
      <c r="E76" s="7">
        <v>279.37727272727278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313</v>
      </c>
      <c r="L76" s="7">
        <v>0</v>
      </c>
      <c r="M76" s="7">
        <v>0</v>
      </c>
      <c r="N76" s="7">
        <v>262.04000000000002</v>
      </c>
      <c r="O76" s="7">
        <v>267.72000000000003</v>
      </c>
      <c r="P76" s="7">
        <v>267.64999999999998</v>
      </c>
      <c r="Q76" s="7">
        <v>265.08999999999997</v>
      </c>
      <c r="R76" s="7">
        <v>0</v>
      </c>
      <c r="S76" s="7">
        <v>0</v>
      </c>
      <c r="T76" s="7">
        <v>298.02368421052631</v>
      </c>
      <c r="U76" s="7">
        <v>361.07799999999997</v>
      </c>
      <c r="V76" s="7">
        <v>603.97727272727275</v>
      </c>
      <c r="W76" s="7">
        <v>603.97451612903228</v>
      </c>
      <c r="X76" s="7">
        <v>412.56000000000006</v>
      </c>
      <c r="Y76" s="7">
        <v>351.08799999999997</v>
      </c>
      <c r="Z76" s="7">
        <v>269.06</v>
      </c>
      <c r="AA76" s="8">
        <v>205.22754878833371</v>
      </c>
    </row>
    <row r="77" spans="1:27" x14ac:dyDescent="0.25">
      <c r="B77" s="63"/>
      <c r="C77" s="6" t="s">
        <v>27</v>
      </c>
      <c r="D77" s="7">
        <v>0</v>
      </c>
      <c r="E77" s="7">
        <v>0</v>
      </c>
      <c r="F77" s="7">
        <v>0</v>
      </c>
      <c r="G77" s="7">
        <v>56.98</v>
      </c>
      <c r="H77" s="7">
        <v>55.52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80.602588347659989</v>
      </c>
      <c r="S77" s="7">
        <v>65.120148173283567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8">
        <v>0</v>
      </c>
    </row>
    <row r="78" spans="1:27" x14ac:dyDescent="0.25">
      <c r="B78" s="63"/>
      <c r="C78" s="6" t="s">
        <v>28</v>
      </c>
      <c r="D78" s="7">
        <v>0</v>
      </c>
      <c r="E78" s="7">
        <v>0</v>
      </c>
      <c r="F78" s="7">
        <v>98.62</v>
      </c>
      <c r="G78" s="7">
        <v>0</v>
      </c>
      <c r="H78" s="7">
        <v>0</v>
      </c>
      <c r="I78" s="7">
        <v>95.4</v>
      </c>
      <c r="J78" s="7">
        <v>120.4</v>
      </c>
      <c r="K78" s="7">
        <v>0</v>
      </c>
      <c r="L78" s="7">
        <v>101.84</v>
      </c>
      <c r="M78" s="7">
        <v>102.03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8">
        <v>0</v>
      </c>
    </row>
    <row r="79" spans="1:27" ht="15.75" thickBot="1" x14ac:dyDescent="0.3">
      <c r="B79" s="64"/>
      <c r="C79" s="9" t="s">
        <v>29</v>
      </c>
      <c r="D79" s="10">
        <v>0</v>
      </c>
      <c r="E79" s="10">
        <v>0</v>
      </c>
      <c r="F79" s="10">
        <v>295.86</v>
      </c>
      <c r="G79" s="10">
        <v>0</v>
      </c>
      <c r="H79" s="10">
        <v>0</v>
      </c>
      <c r="I79" s="10">
        <v>286.2</v>
      </c>
      <c r="J79" s="10">
        <v>361.19</v>
      </c>
      <c r="K79" s="10">
        <v>0</v>
      </c>
      <c r="L79" s="10">
        <v>305.51</v>
      </c>
      <c r="M79" s="10">
        <v>306.08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1">
        <v>0</v>
      </c>
    </row>
    <row r="80" spans="1:27" ht="15.75" thickTop="1" x14ac:dyDescent="0.25">
      <c r="A80" s="5"/>
      <c r="B80" s="62" t="s">
        <v>60</v>
      </c>
      <c r="C80" s="6" t="s">
        <v>26</v>
      </c>
      <c r="D80" s="7">
        <v>140.13999999999999</v>
      </c>
      <c r="E80" s="7">
        <v>143.29</v>
      </c>
      <c r="F80" s="7">
        <v>144.48000000000002</v>
      </c>
      <c r="G80" s="7">
        <v>135.12</v>
      </c>
      <c r="H80" s="7">
        <v>0</v>
      </c>
      <c r="I80" s="7">
        <v>0</v>
      </c>
      <c r="J80" s="7">
        <v>0</v>
      </c>
      <c r="K80" s="7">
        <v>93.91</v>
      </c>
      <c r="L80" s="7">
        <v>0</v>
      </c>
      <c r="M80" s="7">
        <v>0</v>
      </c>
      <c r="N80" s="7">
        <v>17.07</v>
      </c>
      <c r="O80" s="7">
        <v>64.189999999999984</v>
      </c>
      <c r="P80" s="7">
        <v>0</v>
      </c>
      <c r="Q80" s="7">
        <v>0</v>
      </c>
      <c r="R80" s="7">
        <v>0</v>
      </c>
      <c r="S80" s="7">
        <v>0</v>
      </c>
      <c r="T80" s="7">
        <v>167.92</v>
      </c>
      <c r="U80" s="7">
        <v>303</v>
      </c>
      <c r="V80" s="7">
        <v>388.54</v>
      </c>
      <c r="W80" s="7">
        <v>415.52</v>
      </c>
      <c r="X80" s="7">
        <v>415.79256542477765</v>
      </c>
      <c r="Y80" s="7">
        <v>370.87757220921156</v>
      </c>
      <c r="Z80" s="7">
        <v>321.88</v>
      </c>
      <c r="AA80" s="8">
        <v>258.75</v>
      </c>
    </row>
    <row r="81" spans="1:27" x14ac:dyDescent="0.25">
      <c r="B81" s="63"/>
      <c r="C81" s="6" t="s">
        <v>27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4.3</v>
      </c>
      <c r="N81" s="7">
        <v>0</v>
      </c>
      <c r="O81" s="7">
        <v>0</v>
      </c>
      <c r="P81" s="7">
        <v>18.332481833426495</v>
      </c>
      <c r="Q81" s="7">
        <v>4.29</v>
      </c>
      <c r="R81" s="7">
        <v>7.120000000000001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8">
        <v>0</v>
      </c>
    </row>
    <row r="82" spans="1:27" x14ac:dyDescent="0.25">
      <c r="B82" s="63"/>
      <c r="C82" s="6" t="s">
        <v>28</v>
      </c>
      <c r="D82" s="7">
        <v>0</v>
      </c>
      <c r="E82" s="7">
        <v>0</v>
      </c>
      <c r="F82" s="7">
        <v>0</v>
      </c>
      <c r="G82" s="7">
        <v>0</v>
      </c>
      <c r="H82" s="7">
        <v>54.56</v>
      </c>
      <c r="I82" s="7">
        <v>54.59</v>
      </c>
      <c r="J82" s="7">
        <v>53.71</v>
      </c>
      <c r="K82" s="7">
        <v>0</v>
      </c>
      <c r="L82" s="7">
        <v>30.51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37.81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8">
        <v>0</v>
      </c>
    </row>
    <row r="83" spans="1:27" ht="15.75" thickBot="1" x14ac:dyDescent="0.3">
      <c r="B83" s="64"/>
      <c r="C83" s="9" t="s">
        <v>29</v>
      </c>
      <c r="D83" s="10">
        <v>0</v>
      </c>
      <c r="E83" s="10">
        <v>0</v>
      </c>
      <c r="F83" s="10">
        <v>0</v>
      </c>
      <c r="G83" s="10">
        <v>0</v>
      </c>
      <c r="H83" s="10">
        <v>163.68</v>
      </c>
      <c r="I83" s="10">
        <v>163.77000000000001</v>
      </c>
      <c r="J83" s="10">
        <v>161.13</v>
      </c>
      <c r="K83" s="10">
        <v>0</v>
      </c>
      <c r="L83" s="10">
        <v>91.53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113.43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1">
        <v>0</v>
      </c>
    </row>
    <row r="84" spans="1:27" ht="15.75" thickTop="1" x14ac:dyDescent="0.25">
      <c r="A84" s="5"/>
      <c r="B84" s="62" t="s">
        <v>61</v>
      </c>
      <c r="C84" s="6" t="s">
        <v>26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374.4</v>
      </c>
      <c r="L84" s="7">
        <v>353.52</v>
      </c>
      <c r="M84" s="7">
        <v>312.04000000000002</v>
      </c>
      <c r="N84" s="7">
        <v>257.79000000000002</v>
      </c>
      <c r="O84" s="7">
        <v>250.38000000000002</v>
      </c>
      <c r="P84" s="7">
        <v>248.47999999999996</v>
      </c>
      <c r="Q84" s="7">
        <v>247</v>
      </c>
      <c r="R84" s="7">
        <v>252.27000000000004</v>
      </c>
      <c r="S84" s="7">
        <v>286.13</v>
      </c>
      <c r="T84" s="7">
        <v>309.32</v>
      </c>
      <c r="U84" s="7">
        <v>355.78</v>
      </c>
      <c r="V84" s="7">
        <v>421.90900669068446</v>
      </c>
      <c r="W84" s="7">
        <v>460.40899381581153</v>
      </c>
      <c r="X84" s="7">
        <v>395.56</v>
      </c>
      <c r="Y84" s="7">
        <v>336.04</v>
      </c>
      <c r="Z84" s="7">
        <v>360.44</v>
      </c>
      <c r="AA84" s="8">
        <v>286.80649032897998</v>
      </c>
    </row>
    <row r="85" spans="1:27" x14ac:dyDescent="0.25">
      <c r="B85" s="63"/>
      <c r="C85" s="6" t="s">
        <v>27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8">
        <v>0</v>
      </c>
    </row>
    <row r="86" spans="1:27" x14ac:dyDescent="0.25">
      <c r="B86" s="63"/>
      <c r="C86" s="6" t="s">
        <v>28</v>
      </c>
      <c r="D86" s="7">
        <v>75.900000000000006</v>
      </c>
      <c r="E86" s="7">
        <v>75.44</v>
      </c>
      <c r="F86" s="7">
        <v>74.25</v>
      </c>
      <c r="G86" s="7">
        <v>71.92</v>
      </c>
      <c r="H86" s="7">
        <v>76.53</v>
      </c>
      <c r="I86" s="7">
        <v>104.68</v>
      </c>
      <c r="J86" s="7">
        <v>132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8">
        <v>0</v>
      </c>
    </row>
    <row r="87" spans="1:27" ht="15.75" thickBot="1" x14ac:dyDescent="0.3">
      <c r="B87" s="64"/>
      <c r="C87" s="9" t="s">
        <v>29</v>
      </c>
      <c r="D87" s="10">
        <v>227.69</v>
      </c>
      <c r="E87" s="10">
        <v>226.32</v>
      </c>
      <c r="F87" s="10">
        <v>222.74</v>
      </c>
      <c r="G87" s="10">
        <v>215.76</v>
      </c>
      <c r="H87" s="10">
        <v>229.59</v>
      </c>
      <c r="I87" s="10">
        <v>314.04000000000002</v>
      </c>
      <c r="J87" s="10">
        <v>396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1">
        <v>0</v>
      </c>
    </row>
    <row r="88" spans="1:27" ht="15.75" thickTop="1" x14ac:dyDescent="0.25">
      <c r="A88" s="5"/>
      <c r="B88" s="62" t="s">
        <v>62</v>
      </c>
      <c r="C88" s="6" t="s">
        <v>26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8">
        <v>0</v>
      </c>
    </row>
    <row r="89" spans="1:27" x14ac:dyDescent="0.25">
      <c r="B89" s="63"/>
      <c r="C89" s="6" t="s">
        <v>27</v>
      </c>
      <c r="D89" s="7">
        <v>0</v>
      </c>
      <c r="E89" s="7">
        <v>0</v>
      </c>
      <c r="F89" s="7">
        <v>0</v>
      </c>
      <c r="G89" s="7">
        <v>61.91</v>
      </c>
      <c r="H89" s="7">
        <v>60.9</v>
      </c>
      <c r="I89" s="7">
        <v>66.28</v>
      </c>
      <c r="J89" s="7">
        <v>0</v>
      </c>
      <c r="K89" s="7">
        <v>0</v>
      </c>
      <c r="L89" s="7">
        <v>0</v>
      </c>
      <c r="M89" s="7">
        <v>72.05</v>
      </c>
      <c r="N89" s="7">
        <v>59.97</v>
      </c>
      <c r="O89" s="7">
        <v>57.66</v>
      </c>
      <c r="P89" s="7">
        <v>55.1</v>
      </c>
      <c r="Q89" s="7">
        <v>0</v>
      </c>
      <c r="R89" s="7">
        <v>64.482394014962594</v>
      </c>
      <c r="S89" s="7">
        <v>67.739123058328488</v>
      </c>
      <c r="T89" s="7">
        <v>69.021000000000001</v>
      </c>
      <c r="U89" s="7">
        <v>81.013953488372096</v>
      </c>
      <c r="V89" s="7">
        <v>90.337073170731713</v>
      </c>
      <c r="W89" s="7">
        <v>105.32707317073171</v>
      </c>
      <c r="X89" s="7">
        <v>87.272142857142867</v>
      </c>
      <c r="Y89" s="7">
        <v>76.953999999999994</v>
      </c>
      <c r="Z89" s="7">
        <v>74.904285862948129</v>
      </c>
      <c r="AA89" s="8">
        <v>76.510033102618138</v>
      </c>
    </row>
    <row r="90" spans="1:27" x14ac:dyDescent="0.25">
      <c r="B90" s="63"/>
      <c r="C90" s="6" t="s">
        <v>28</v>
      </c>
      <c r="D90" s="7">
        <v>111.5</v>
      </c>
      <c r="E90" s="7">
        <v>107.5</v>
      </c>
      <c r="F90" s="7">
        <v>103.5</v>
      </c>
      <c r="G90" s="7">
        <v>0</v>
      </c>
      <c r="H90" s="7">
        <v>0</v>
      </c>
      <c r="I90" s="7">
        <v>0</v>
      </c>
      <c r="J90" s="7">
        <v>136.85</v>
      </c>
      <c r="K90" s="7">
        <v>143.66999999999999</v>
      </c>
      <c r="L90" s="7">
        <v>140.55000000000001</v>
      </c>
      <c r="M90" s="7">
        <v>0</v>
      </c>
      <c r="N90" s="7">
        <v>0</v>
      </c>
      <c r="O90" s="7">
        <v>0</v>
      </c>
      <c r="P90" s="7">
        <v>0</v>
      </c>
      <c r="Q90" s="7">
        <v>92.61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8">
        <v>0</v>
      </c>
    </row>
    <row r="91" spans="1:27" ht="15.75" thickBot="1" x14ac:dyDescent="0.3">
      <c r="B91" s="64"/>
      <c r="C91" s="9" t="s">
        <v>29</v>
      </c>
      <c r="D91" s="10">
        <v>334.5</v>
      </c>
      <c r="E91" s="10">
        <v>322.5</v>
      </c>
      <c r="F91" s="10">
        <v>310.5</v>
      </c>
      <c r="G91" s="10">
        <v>0</v>
      </c>
      <c r="H91" s="10">
        <v>0</v>
      </c>
      <c r="I91" s="10">
        <v>0</v>
      </c>
      <c r="J91" s="10">
        <v>410.55</v>
      </c>
      <c r="K91" s="10">
        <v>431.01</v>
      </c>
      <c r="L91" s="10">
        <v>421.65</v>
      </c>
      <c r="M91" s="10">
        <v>0</v>
      </c>
      <c r="N91" s="10">
        <v>0</v>
      </c>
      <c r="O91" s="10">
        <v>0</v>
      </c>
      <c r="P91" s="10">
        <v>0</v>
      </c>
      <c r="Q91" s="10">
        <v>277.82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1">
        <v>0</v>
      </c>
    </row>
    <row r="92" spans="1:27" ht="15.75" thickTop="1" x14ac:dyDescent="0.25">
      <c r="A92" s="5"/>
      <c r="B92" s="62" t="s">
        <v>63</v>
      </c>
      <c r="C92" s="6" t="s">
        <v>26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351</v>
      </c>
      <c r="Z92" s="7">
        <v>368.22</v>
      </c>
      <c r="AA92" s="8">
        <v>330.15</v>
      </c>
    </row>
    <row r="93" spans="1:27" x14ac:dyDescent="0.25">
      <c r="B93" s="63"/>
      <c r="C93" s="6" t="s">
        <v>27</v>
      </c>
      <c r="D93" s="7">
        <v>65.19</v>
      </c>
      <c r="E93" s="7">
        <v>60.260000000000005</v>
      </c>
      <c r="F93" s="7">
        <v>60.49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54.62</v>
      </c>
      <c r="Q93" s="7">
        <v>54.88</v>
      </c>
      <c r="R93" s="7">
        <v>58.933999999999997</v>
      </c>
      <c r="S93" s="7">
        <v>60.733333333333334</v>
      </c>
      <c r="T93" s="7">
        <v>65.413333333333327</v>
      </c>
      <c r="U93" s="7">
        <v>79.841666666666669</v>
      </c>
      <c r="V93" s="7">
        <v>137.9008179660398</v>
      </c>
      <c r="W93" s="7">
        <v>151.93716571260825</v>
      </c>
      <c r="X93" s="7">
        <v>93.34</v>
      </c>
      <c r="Y93" s="7">
        <v>0</v>
      </c>
      <c r="Z93" s="7">
        <v>0</v>
      </c>
      <c r="AA93" s="8">
        <v>0</v>
      </c>
    </row>
    <row r="94" spans="1:27" x14ac:dyDescent="0.25">
      <c r="B94" s="63"/>
      <c r="C94" s="6" t="s">
        <v>28</v>
      </c>
      <c r="D94" s="7">
        <v>0</v>
      </c>
      <c r="E94" s="7">
        <v>0</v>
      </c>
      <c r="F94" s="7">
        <v>0</v>
      </c>
      <c r="G94" s="7">
        <v>99.04</v>
      </c>
      <c r="H94" s="7">
        <v>102.05</v>
      </c>
      <c r="I94" s="7">
        <v>113.08</v>
      </c>
      <c r="J94" s="7">
        <v>137.72999999999999</v>
      </c>
      <c r="K94" s="7">
        <v>149.63</v>
      </c>
      <c r="L94" s="7">
        <v>140.36000000000001</v>
      </c>
      <c r="M94" s="7">
        <v>108.56</v>
      </c>
      <c r="N94" s="7">
        <v>99.85</v>
      </c>
      <c r="O94" s="7">
        <v>95.77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8">
        <v>0</v>
      </c>
    </row>
    <row r="95" spans="1:27" ht="15.75" thickBot="1" x14ac:dyDescent="0.3">
      <c r="B95" s="64"/>
      <c r="C95" s="9" t="s">
        <v>29</v>
      </c>
      <c r="D95" s="10">
        <v>0</v>
      </c>
      <c r="E95" s="10">
        <v>0</v>
      </c>
      <c r="F95" s="10">
        <v>0</v>
      </c>
      <c r="G95" s="10">
        <v>297.12</v>
      </c>
      <c r="H95" s="10">
        <v>306.14</v>
      </c>
      <c r="I95" s="10">
        <v>339.23</v>
      </c>
      <c r="J95" s="10">
        <v>413.18</v>
      </c>
      <c r="K95" s="10">
        <v>448.88</v>
      </c>
      <c r="L95" s="10">
        <v>421.08</v>
      </c>
      <c r="M95" s="10">
        <v>325.67</v>
      </c>
      <c r="N95" s="10">
        <v>299.55</v>
      </c>
      <c r="O95" s="10">
        <v>287.31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1">
        <v>0</v>
      </c>
    </row>
    <row r="96" spans="1:27" ht="15.75" thickTop="1" x14ac:dyDescent="0.25">
      <c r="A96" s="5"/>
      <c r="B96" s="62" t="s">
        <v>64</v>
      </c>
      <c r="C96" s="6" t="s">
        <v>26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8">
        <v>0</v>
      </c>
    </row>
    <row r="97" spans="1:27" x14ac:dyDescent="0.25">
      <c r="B97" s="63"/>
      <c r="C97" s="6" t="s">
        <v>27</v>
      </c>
      <c r="D97" s="7">
        <v>0</v>
      </c>
      <c r="E97" s="7">
        <v>64.239999999999995</v>
      </c>
      <c r="F97" s="7">
        <v>63.97</v>
      </c>
      <c r="G97" s="7">
        <v>0</v>
      </c>
      <c r="H97" s="7">
        <v>0</v>
      </c>
      <c r="I97" s="7">
        <v>0</v>
      </c>
      <c r="J97" s="7">
        <v>84.89</v>
      </c>
      <c r="K97" s="7">
        <v>91.53</v>
      </c>
      <c r="L97" s="7">
        <v>80.327058823529413</v>
      </c>
      <c r="M97" s="7">
        <v>68.451249999999987</v>
      </c>
      <c r="N97" s="7">
        <v>61.181249999999999</v>
      </c>
      <c r="O97" s="7">
        <v>60.643000000000001</v>
      </c>
      <c r="P97" s="7">
        <v>56.042999999999999</v>
      </c>
      <c r="Q97" s="7">
        <v>56.853000000000002</v>
      </c>
      <c r="R97" s="7">
        <v>58.063999999999993</v>
      </c>
      <c r="S97" s="7">
        <v>63.263999999999996</v>
      </c>
      <c r="T97" s="7">
        <v>69.781999999999996</v>
      </c>
      <c r="U97" s="7">
        <v>80.12166666666667</v>
      </c>
      <c r="V97" s="7">
        <v>98.265625</v>
      </c>
      <c r="W97" s="7">
        <v>111.345</v>
      </c>
      <c r="X97" s="7">
        <v>88.640714285714282</v>
      </c>
      <c r="Y97" s="7">
        <v>77.36</v>
      </c>
      <c r="Z97" s="7">
        <v>73.647836905282603</v>
      </c>
      <c r="AA97" s="8">
        <v>67.840453986724569</v>
      </c>
    </row>
    <row r="98" spans="1:27" x14ac:dyDescent="0.25">
      <c r="B98" s="63"/>
      <c r="C98" s="6" t="s">
        <v>28</v>
      </c>
      <c r="D98" s="7">
        <v>107.36</v>
      </c>
      <c r="E98" s="7">
        <v>0</v>
      </c>
      <c r="F98" s="7">
        <v>0</v>
      </c>
      <c r="G98" s="7">
        <v>105.9</v>
      </c>
      <c r="H98" s="7">
        <v>106.47</v>
      </c>
      <c r="I98" s="7">
        <v>111.66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8">
        <v>0</v>
      </c>
    </row>
    <row r="99" spans="1:27" ht="15.75" thickBot="1" x14ac:dyDescent="0.3">
      <c r="B99" s="64"/>
      <c r="C99" s="9" t="s">
        <v>29</v>
      </c>
      <c r="D99" s="10">
        <v>322.08</v>
      </c>
      <c r="E99" s="10">
        <v>0</v>
      </c>
      <c r="F99" s="10">
        <v>0</v>
      </c>
      <c r="G99" s="10">
        <v>317.7</v>
      </c>
      <c r="H99" s="10">
        <v>319.39999999999998</v>
      </c>
      <c r="I99" s="10">
        <v>334.98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1">
        <v>0</v>
      </c>
    </row>
    <row r="100" spans="1:27" ht="15.75" thickTop="1" x14ac:dyDescent="0.25">
      <c r="A100" s="5"/>
      <c r="B100" s="62" t="s">
        <v>65</v>
      </c>
      <c r="C100" s="6" t="s">
        <v>26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8">
        <v>0</v>
      </c>
    </row>
    <row r="101" spans="1:27" x14ac:dyDescent="0.25">
      <c r="B101" s="63"/>
      <c r="C101" s="6" t="s">
        <v>27</v>
      </c>
      <c r="D101" s="7">
        <v>79.040000000000006</v>
      </c>
      <c r="E101" s="7">
        <v>73.59</v>
      </c>
      <c r="F101" s="7">
        <v>70.59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56.060000000000009</v>
      </c>
      <c r="P101" s="7">
        <v>52.07</v>
      </c>
      <c r="Q101" s="7">
        <v>51.23</v>
      </c>
      <c r="R101" s="7">
        <v>53.87</v>
      </c>
      <c r="S101" s="7">
        <v>63</v>
      </c>
      <c r="T101" s="7">
        <v>0</v>
      </c>
      <c r="U101" s="7">
        <v>0</v>
      </c>
      <c r="V101" s="7">
        <v>110.12899949807596</v>
      </c>
      <c r="W101" s="7">
        <v>116.01902023006743</v>
      </c>
      <c r="X101" s="7">
        <v>86.1</v>
      </c>
      <c r="Y101" s="7">
        <v>77.740000000000009</v>
      </c>
      <c r="Z101" s="7">
        <v>87.92645062515949</v>
      </c>
      <c r="AA101" s="8">
        <v>68.05</v>
      </c>
    </row>
    <row r="102" spans="1:27" x14ac:dyDescent="0.25">
      <c r="B102" s="63"/>
      <c r="C102" s="6" t="s">
        <v>28</v>
      </c>
      <c r="D102" s="7">
        <v>0</v>
      </c>
      <c r="E102" s="7">
        <v>0</v>
      </c>
      <c r="F102" s="7">
        <v>0</v>
      </c>
      <c r="G102" s="7">
        <v>115.08</v>
      </c>
      <c r="H102" s="7">
        <v>113.01</v>
      </c>
      <c r="I102" s="7">
        <v>127.46</v>
      </c>
      <c r="J102" s="7">
        <v>157.5</v>
      </c>
      <c r="K102" s="7">
        <v>166.93</v>
      </c>
      <c r="L102" s="7">
        <v>142.56</v>
      </c>
      <c r="M102" s="7">
        <v>124.19</v>
      </c>
      <c r="N102" s="7">
        <v>92.8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125.54</v>
      </c>
      <c r="U102" s="7">
        <v>138.13999999999999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8">
        <v>0</v>
      </c>
    </row>
    <row r="103" spans="1:27" ht="15.75" thickBot="1" x14ac:dyDescent="0.3">
      <c r="B103" s="64"/>
      <c r="C103" s="9" t="s">
        <v>29</v>
      </c>
      <c r="D103" s="10">
        <v>0</v>
      </c>
      <c r="E103" s="10">
        <v>0</v>
      </c>
      <c r="F103" s="10">
        <v>0</v>
      </c>
      <c r="G103" s="10">
        <v>345.23</v>
      </c>
      <c r="H103" s="10">
        <v>339.02</v>
      </c>
      <c r="I103" s="10">
        <v>382.37</v>
      </c>
      <c r="J103" s="10">
        <v>472.5</v>
      </c>
      <c r="K103" s="10">
        <v>500.79</v>
      </c>
      <c r="L103" s="10">
        <v>427.68</v>
      </c>
      <c r="M103" s="10">
        <v>372.56</v>
      </c>
      <c r="N103" s="10">
        <v>278.39999999999998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376.61</v>
      </c>
      <c r="U103" s="10">
        <v>414.42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1">
        <v>0</v>
      </c>
    </row>
    <row r="104" spans="1:27" ht="15.75" thickTop="1" x14ac:dyDescent="0.25">
      <c r="A104" s="5"/>
      <c r="B104" s="62" t="s">
        <v>66</v>
      </c>
      <c r="C104" s="6" t="s">
        <v>26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8">
        <v>0</v>
      </c>
    </row>
    <row r="105" spans="1:27" x14ac:dyDescent="0.25">
      <c r="B105" s="63"/>
      <c r="C105" s="6" t="s">
        <v>27</v>
      </c>
      <c r="D105" s="7">
        <v>73.58</v>
      </c>
      <c r="E105" s="7">
        <v>69.02</v>
      </c>
      <c r="F105" s="7">
        <v>60.93</v>
      </c>
      <c r="G105" s="7">
        <v>59.35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51.32</v>
      </c>
      <c r="N105" s="7">
        <v>59.43</v>
      </c>
      <c r="O105" s="7">
        <v>42.67</v>
      </c>
      <c r="P105" s="7">
        <v>35.06</v>
      </c>
      <c r="Q105" s="7">
        <v>29.37</v>
      </c>
      <c r="R105" s="7">
        <v>41.67</v>
      </c>
      <c r="S105" s="7">
        <v>58.696666666666665</v>
      </c>
      <c r="T105" s="7">
        <v>61.086666666666666</v>
      </c>
      <c r="U105" s="7">
        <v>69.73</v>
      </c>
      <c r="V105" s="7">
        <v>131.25</v>
      </c>
      <c r="W105" s="7">
        <v>146.12</v>
      </c>
      <c r="X105" s="7">
        <v>0</v>
      </c>
      <c r="Y105" s="7">
        <v>73.790000000000006</v>
      </c>
      <c r="Z105" s="7">
        <v>78.41964126167592</v>
      </c>
      <c r="AA105" s="8">
        <v>76.235059416636659</v>
      </c>
    </row>
    <row r="106" spans="1:27" x14ac:dyDescent="0.25">
      <c r="B106" s="63"/>
      <c r="C106" s="6" t="s">
        <v>28</v>
      </c>
      <c r="D106" s="7">
        <v>0</v>
      </c>
      <c r="E106" s="7">
        <v>0</v>
      </c>
      <c r="F106" s="7">
        <v>0</v>
      </c>
      <c r="G106" s="7">
        <v>0</v>
      </c>
      <c r="H106" s="7">
        <v>103.79</v>
      </c>
      <c r="I106" s="7">
        <v>108.09</v>
      </c>
      <c r="J106" s="7">
        <v>103.86</v>
      </c>
      <c r="K106" s="7">
        <v>98.03</v>
      </c>
      <c r="L106" s="7">
        <v>85.52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135.04</v>
      </c>
      <c r="Y106" s="7">
        <v>0</v>
      </c>
      <c r="Z106" s="7">
        <v>0</v>
      </c>
      <c r="AA106" s="8">
        <v>0</v>
      </c>
    </row>
    <row r="107" spans="1:27" ht="15.75" thickBot="1" x14ac:dyDescent="0.3">
      <c r="B107" s="64"/>
      <c r="C107" s="9" t="s">
        <v>29</v>
      </c>
      <c r="D107" s="10">
        <v>0</v>
      </c>
      <c r="E107" s="10">
        <v>0</v>
      </c>
      <c r="F107" s="10">
        <v>0</v>
      </c>
      <c r="G107" s="10">
        <v>0</v>
      </c>
      <c r="H107" s="10">
        <v>311.37</v>
      </c>
      <c r="I107" s="10">
        <v>324.27</v>
      </c>
      <c r="J107" s="10">
        <v>311.57</v>
      </c>
      <c r="K107" s="10">
        <v>294.08999999999997</v>
      </c>
      <c r="L107" s="10">
        <v>256.55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405.11</v>
      </c>
      <c r="Y107" s="10">
        <v>0</v>
      </c>
      <c r="Z107" s="10">
        <v>0</v>
      </c>
      <c r="AA107" s="11">
        <v>0</v>
      </c>
    </row>
    <row r="108" spans="1:27" ht="15.75" thickTop="1" x14ac:dyDescent="0.25">
      <c r="A108" s="5"/>
      <c r="B108" s="62" t="s">
        <v>67</v>
      </c>
      <c r="C108" s="6" t="s">
        <v>26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8">
        <v>0</v>
      </c>
    </row>
    <row r="109" spans="1:27" x14ac:dyDescent="0.25">
      <c r="B109" s="63"/>
      <c r="C109" s="6" t="s">
        <v>27</v>
      </c>
      <c r="D109" s="7">
        <v>70.5</v>
      </c>
      <c r="E109" s="7">
        <v>66.58</v>
      </c>
      <c r="F109" s="7">
        <v>0</v>
      </c>
      <c r="G109" s="7">
        <v>64.209999999999994</v>
      </c>
      <c r="H109" s="7">
        <v>0</v>
      </c>
      <c r="I109" s="7">
        <v>0</v>
      </c>
      <c r="J109" s="7">
        <v>0</v>
      </c>
      <c r="K109" s="7">
        <v>64.209999999999994</v>
      </c>
      <c r="L109" s="7">
        <v>64.22</v>
      </c>
      <c r="M109" s="7">
        <v>64.22</v>
      </c>
      <c r="N109" s="7">
        <v>75.640171213238318</v>
      </c>
      <c r="O109" s="7">
        <v>64.959857373854632</v>
      </c>
      <c r="P109" s="7">
        <v>54.737312906836927</v>
      </c>
      <c r="Q109" s="7">
        <v>41.497204247552688</v>
      </c>
      <c r="R109" s="7">
        <v>39.839093014280195</v>
      </c>
      <c r="S109" s="7">
        <v>41.95939662376734</v>
      </c>
      <c r="T109" s="7">
        <v>53.514018691588788</v>
      </c>
      <c r="U109" s="7">
        <v>65.075724779018131</v>
      </c>
      <c r="V109" s="7">
        <v>73.262920597812467</v>
      </c>
      <c r="W109" s="7">
        <v>91.51</v>
      </c>
      <c r="X109" s="7">
        <v>91.52</v>
      </c>
      <c r="Y109" s="7">
        <v>80.489999999999995</v>
      </c>
      <c r="Z109" s="7">
        <v>80.758127438231455</v>
      </c>
      <c r="AA109" s="8">
        <v>73.586161726044779</v>
      </c>
    </row>
    <row r="110" spans="1:27" x14ac:dyDescent="0.25">
      <c r="B110" s="63"/>
      <c r="C110" s="6" t="s">
        <v>28</v>
      </c>
      <c r="D110" s="7">
        <v>0</v>
      </c>
      <c r="E110" s="7">
        <v>0</v>
      </c>
      <c r="F110" s="7">
        <v>0</v>
      </c>
      <c r="G110" s="7">
        <v>0</v>
      </c>
      <c r="H110" s="7">
        <v>106</v>
      </c>
      <c r="I110" s="7">
        <v>105.55</v>
      </c>
      <c r="J110" s="7">
        <v>105.16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8">
        <v>0</v>
      </c>
    </row>
    <row r="111" spans="1:27" ht="15.75" thickBot="1" x14ac:dyDescent="0.3">
      <c r="B111" s="64"/>
      <c r="C111" s="9" t="s">
        <v>29</v>
      </c>
      <c r="D111" s="10">
        <v>0</v>
      </c>
      <c r="E111" s="10">
        <v>0</v>
      </c>
      <c r="F111" s="10">
        <v>0</v>
      </c>
      <c r="G111" s="10">
        <v>0</v>
      </c>
      <c r="H111" s="10">
        <v>318</v>
      </c>
      <c r="I111" s="10">
        <v>316.64</v>
      </c>
      <c r="J111" s="10">
        <v>315.47000000000003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1">
        <v>0</v>
      </c>
    </row>
    <row r="112" spans="1:27" ht="15.75" thickTop="1" x14ac:dyDescent="0.25">
      <c r="A112" s="5"/>
      <c r="B112" s="62" t="s">
        <v>68</v>
      </c>
      <c r="C112" s="6" t="s">
        <v>26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369.11</v>
      </c>
      <c r="N112" s="7">
        <v>309.14</v>
      </c>
      <c r="O112" s="7">
        <v>277.04000000000002</v>
      </c>
      <c r="P112" s="7">
        <v>245.53000000000003</v>
      </c>
      <c r="Q112" s="7">
        <v>212.56</v>
      </c>
      <c r="R112" s="7">
        <v>170.29</v>
      </c>
      <c r="S112" s="7">
        <v>0</v>
      </c>
      <c r="T112" s="7">
        <v>0</v>
      </c>
      <c r="U112" s="7">
        <v>258.83</v>
      </c>
      <c r="V112" s="7">
        <v>338.4</v>
      </c>
      <c r="W112" s="7">
        <v>0</v>
      </c>
      <c r="X112" s="7">
        <v>0</v>
      </c>
      <c r="Y112" s="7">
        <v>0</v>
      </c>
      <c r="Z112" s="7">
        <v>0</v>
      </c>
      <c r="AA112" s="8">
        <v>0</v>
      </c>
    </row>
    <row r="113" spans="1:27" x14ac:dyDescent="0.25">
      <c r="B113" s="63"/>
      <c r="C113" s="6" t="s">
        <v>27</v>
      </c>
      <c r="D113" s="7">
        <v>60.04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>
        <v>91.39</v>
      </c>
      <c r="X113" s="7">
        <v>106.81611537943118</v>
      </c>
      <c r="Y113" s="7">
        <v>76.959999999999994</v>
      </c>
      <c r="Z113" s="7">
        <v>70.569999999999993</v>
      </c>
      <c r="AA113" s="8">
        <v>76.094977549711359</v>
      </c>
    </row>
    <row r="114" spans="1:27" x14ac:dyDescent="0.25">
      <c r="B114" s="63"/>
      <c r="C114" s="6" t="s">
        <v>28</v>
      </c>
      <c r="D114" s="7">
        <v>0</v>
      </c>
      <c r="E114" s="7">
        <v>97.51</v>
      </c>
      <c r="F114" s="7">
        <v>95.9</v>
      </c>
      <c r="G114" s="7">
        <v>97.53</v>
      </c>
      <c r="H114" s="7">
        <v>97.51</v>
      </c>
      <c r="I114" s="7">
        <v>105.05</v>
      </c>
      <c r="J114" s="7">
        <v>137.47999999999999</v>
      </c>
      <c r="K114" s="7">
        <v>159.59</v>
      </c>
      <c r="L114" s="7">
        <v>161.53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80.75</v>
      </c>
      <c r="T114" s="7">
        <v>89.76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8">
        <v>0</v>
      </c>
    </row>
    <row r="115" spans="1:27" ht="15.75" thickBot="1" x14ac:dyDescent="0.3">
      <c r="B115" s="64"/>
      <c r="C115" s="9" t="s">
        <v>29</v>
      </c>
      <c r="D115" s="10">
        <v>0</v>
      </c>
      <c r="E115" s="10">
        <v>292.52999999999997</v>
      </c>
      <c r="F115" s="10">
        <v>287.69</v>
      </c>
      <c r="G115" s="10">
        <v>292.58999999999997</v>
      </c>
      <c r="H115" s="10">
        <v>292.52</v>
      </c>
      <c r="I115" s="10">
        <v>315.14</v>
      </c>
      <c r="J115" s="10">
        <v>412.43</v>
      </c>
      <c r="K115" s="10">
        <v>478.76</v>
      </c>
      <c r="L115" s="10">
        <v>484.59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242.25</v>
      </c>
      <c r="T115" s="10">
        <v>269.27999999999997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1">
        <v>0</v>
      </c>
    </row>
    <row r="116" spans="1:27" ht="15.75" thickTop="1" x14ac:dyDescent="0.25">
      <c r="A116" s="5"/>
      <c r="B116" s="62" t="s">
        <v>69</v>
      </c>
      <c r="C116" s="6" t="s">
        <v>26</v>
      </c>
      <c r="D116" s="7">
        <v>319.22000000000003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389.85</v>
      </c>
      <c r="N116" s="7">
        <v>0</v>
      </c>
      <c r="O116" s="7">
        <v>0</v>
      </c>
      <c r="P116" s="7">
        <v>318.43866666666668</v>
      </c>
      <c r="Q116" s="7">
        <v>308.12076923076921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0</v>
      </c>
      <c r="Z116" s="7">
        <v>0</v>
      </c>
      <c r="AA116" s="8">
        <v>0</v>
      </c>
    </row>
    <row r="117" spans="1:27" x14ac:dyDescent="0.25">
      <c r="B117" s="63"/>
      <c r="C117" s="6" t="s">
        <v>27</v>
      </c>
      <c r="D117" s="7">
        <v>0</v>
      </c>
      <c r="E117" s="7">
        <v>63.820000000000007</v>
      </c>
      <c r="F117" s="7">
        <v>63.189999999999991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69.31</v>
      </c>
      <c r="U117" s="7">
        <v>74.250322580645175</v>
      </c>
      <c r="V117" s="7">
        <v>84.197500000000005</v>
      </c>
      <c r="W117" s="7">
        <v>90.954545454545453</v>
      </c>
      <c r="X117" s="7">
        <v>89.79</v>
      </c>
      <c r="Y117" s="7">
        <v>78.469512195121951</v>
      </c>
      <c r="Z117" s="7">
        <v>73.36</v>
      </c>
      <c r="AA117" s="8">
        <v>69.098965517241382</v>
      </c>
    </row>
    <row r="118" spans="1:27" x14ac:dyDescent="0.25">
      <c r="B118" s="63"/>
      <c r="C118" s="6" t="s">
        <v>28</v>
      </c>
      <c r="D118" s="7">
        <v>0</v>
      </c>
      <c r="E118" s="7">
        <v>0</v>
      </c>
      <c r="F118" s="7">
        <v>0</v>
      </c>
      <c r="G118" s="7">
        <v>105</v>
      </c>
      <c r="H118" s="7">
        <v>105.19</v>
      </c>
      <c r="I118" s="7">
        <v>112.64</v>
      </c>
      <c r="J118" s="7">
        <v>135.13999999999999</v>
      </c>
      <c r="K118" s="7">
        <v>151.06</v>
      </c>
      <c r="L118" s="7">
        <v>159.55000000000001</v>
      </c>
      <c r="M118" s="7">
        <v>0</v>
      </c>
      <c r="N118" s="7">
        <v>141.5</v>
      </c>
      <c r="O118" s="7">
        <v>137.97</v>
      </c>
      <c r="P118" s="7">
        <v>0</v>
      </c>
      <c r="Q118" s="7">
        <v>0</v>
      </c>
      <c r="R118" s="7">
        <v>111.76</v>
      </c>
      <c r="S118" s="7">
        <v>113.55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7">
        <v>0</v>
      </c>
      <c r="AA118" s="8">
        <v>0</v>
      </c>
    </row>
    <row r="119" spans="1:27" ht="15.75" thickBot="1" x14ac:dyDescent="0.3">
      <c r="B119" s="64"/>
      <c r="C119" s="9" t="s">
        <v>29</v>
      </c>
      <c r="D119" s="10">
        <v>0</v>
      </c>
      <c r="E119" s="10">
        <v>0</v>
      </c>
      <c r="F119" s="10">
        <v>0</v>
      </c>
      <c r="G119" s="10">
        <v>315</v>
      </c>
      <c r="H119" s="10">
        <v>315.57</v>
      </c>
      <c r="I119" s="10">
        <v>337.91</v>
      </c>
      <c r="J119" s="10">
        <v>405.41</v>
      </c>
      <c r="K119" s="10">
        <v>453.18</v>
      </c>
      <c r="L119" s="10">
        <v>478.64</v>
      </c>
      <c r="M119" s="10">
        <v>0</v>
      </c>
      <c r="N119" s="10">
        <v>424.5</v>
      </c>
      <c r="O119" s="10">
        <v>413.91</v>
      </c>
      <c r="P119" s="10">
        <v>0</v>
      </c>
      <c r="Q119" s="10">
        <v>0</v>
      </c>
      <c r="R119" s="10">
        <v>335.28</v>
      </c>
      <c r="S119" s="10">
        <v>340.65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1">
        <v>0</v>
      </c>
    </row>
    <row r="120" spans="1:27" ht="15.75" thickTop="1" x14ac:dyDescent="0.25">
      <c r="A120" s="5"/>
      <c r="B120" s="62" t="s">
        <v>70</v>
      </c>
      <c r="C120" s="6" t="s">
        <v>26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8">
        <v>0</v>
      </c>
    </row>
    <row r="121" spans="1:27" x14ac:dyDescent="0.25">
      <c r="B121" s="63"/>
      <c r="C121" s="6" t="s">
        <v>27</v>
      </c>
      <c r="D121" s="7">
        <v>0</v>
      </c>
      <c r="E121" s="7">
        <v>68.959999999999994</v>
      </c>
      <c r="F121" s="7">
        <v>69.180000000000007</v>
      </c>
      <c r="G121" s="7">
        <v>0</v>
      </c>
      <c r="H121" s="7">
        <v>0</v>
      </c>
      <c r="I121" s="7">
        <v>0</v>
      </c>
      <c r="J121" s="7">
        <v>0</v>
      </c>
      <c r="K121" s="7">
        <v>94.5</v>
      </c>
      <c r="L121" s="7">
        <v>104.07</v>
      </c>
      <c r="M121" s="7">
        <v>98.43</v>
      </c>
      <c r="N121" s="7">
        <v>90.62</v>
      </c>
      <c r="O121" s="7">
        <v>93.77</v>
      </c>
      <c r="P121" s="7">
        <v>89.1</v>
      </c>
      <c r="Q121" s="7">
        <v>82.17</v>
      </c>
      <c r="R121" s="7">
        <v>83.79</v>
      </c>
      <c r="S121" s="7">
        <v>80.260000000000005</v>
      </c>
      <c r="T121" s="7">
        <v>77.2</v>
      </c>
      <c r="U121" s="7">
        <v>0</v>
      </c>
      <c r="V121" s="7">
        <v>88.71</v>
      </c>
      <c r="W121" s="7">
        <v>0</v>
      </c>
      <c r="X121" s="7">
        <v>0</v>
      </c>
      <c r="Y121" s="7">
        <v>0</v>
      </c>
      <c r="Z121" s="7">
        <v>120.26</v>
      </c>
      <c r="AA121" s="8">
        <v>72.578613576397217</v>
      </c>
    </row>
    <row r="122" spans="1:27" x14ac:dyDescent="0.25">
      <c r="B122" s="63"/>
      <c r="C122" s="6" t="s">
        <v>28</v>
      </c>
      <c r="D122" s="7">
        <v>116.54</v>
      </c>
      <c r="E122" s="7">
        <v>0</v>
      </c>
      <c r="F122" s="7">
        <v>0</v>
      </c>
      <c r="G122" s="7">
        <v>114.54</v>
      </c>
      <c r="H122" s="7">
        <v>116.17</v>
      </c>
      <c r="I122" s="7">
        <v>121</v>
      </c>
      <c r="J122" s="7">
        <v>141.5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134.91</v>
      </c>
      <c r="V122" s="7">
        <v>0</v>
      </c>
      <c r="W122" s="7">
        <v>154.99</v>
      </c>
      <c r="X122" s="7">
        <v>142.87</v>
      </c>
      <c r="Y122" s="7">
        <v>126.68</v>
      </c>
      <c r="Z122" s="7">
        <v>0</v>
      </c>
      <c r="AA122" s="8">
        <v>0</v>
      </c>
    </row>
    <row r="123" spans="1:27" ht="15.75" thickBot="1" x14ac:dyDescent="0.3">
      <c r="B123" s="64"/>
      <c r="C123" s="9" t="s">
        <v>29</v>
      </c>
      <c r="D123" s="10">
        <v>349.61</v>
      </c>
      <c r="E123" s="10">
        <v>0</v>
      </c>
      <c r="F123" s="10">
        <v>0</v>
      </c>
      <c r="G123" s="10">
        <v>343.62</v>
      </c>
      <c r="H123" s="10">
        <v>348.5</v>
      </c>
      <c r="I123" s="10">
        <v>363</v>
      </c>
      <c r="J123" s="10">
        <v>424.5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404.72</v>
      </c>
      <c r="V123" s="10">
        <v>0</v>
      </c>
      <c r="W123" s="10">
        <v>464.96</v>
      </c>
      <c r="X123" s="10">
        <v>428.6</v>
      </c>
      <c r="Y123" s="10">
        <v>380.04</v>
      </c>
      <c r="Z123" s="10">
        <v>0</v>
      </c>
      <c r="AA123" s="11">
        <v>0</v>
      </c>
    </row>
    <row r="124" spans="1:27" ht="15.75" thickTop="1" x14ac:dyDescent="0.25">
      <c r="A124" s="5"/>
      <c r="B124" s="62" t="s">
        <v>71</v>
      </c>
      <c r="C124" s="6" t="s">
        <v>26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294.06</v>
      </c>
      <c r="Q124" s="7">
        <v>0</v>
      </c>
      <c r="R124" s="7">
        <v>277.17</v>
      </c>
      <c r="S124" s="7">
        <v>241.29888888888888</v>
      </c>
      <c r="T124" s="7">
        <v>240.4404761904762</v>
      </c>
      <c r="U124" s="7">
        <v>244.40047619047618</v>
      </c>
      <c r="V124" s="7">
        <v>260.00047619047621</v>
      </c>
      <c r="W124" s="7">
        <v>0</v>
      </c>
      <c r="X124" s="7">
        <v>0</v>
      </c>
      <c r="Y124" s="7">
        <v>0</v>
      </c>
      <c r="Z124" s="7">
        <v>0</v>
      </c>
      <c r="AA124" s="8">
        <v>0</v>
      </c>
    </row>
    <row r="125" spans="1:27" x14ac:dyDescent="0.25">
      <c r="B125" s="63"/>
      <c r="C125" s="6" t="s">
        <v>27</v>
      </c>
      <c r="D125" s="7">
        <v>0</v>
      </c>
      <c r="E125" s="7">
        <v>61.59</v>
      </c>
      <c r="F125" s="7">
        <v>58.810000000000009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>
        <v>0</v>
      </c>
      <c r="X125" s="7">
        <v>69.80736842105263</v>
      </c>
      <c r="Y125" s="7">
        <v>49.538571428571423</v>
      </c>
      <c r="Z125" s="7">
        <v>45.409512195121948</v>
      </c>
      <c r="AA125" s="8">
        <v>36.600432787783333</v>
      </c>
    </row>
    <row r="126" spans="1:27" x14ac:dyDescent="0.25">
      <c r="B126" s="63"/>
      <c r="C126" s="6" t="s">
        <v>28</v>
      </c>
      <c r="D126" s="7">
        <v>100.33</v>
      </c>
      <c r="E126" s="7">
        <v>0</v>
      </c>
      <c r="F126" s="7">
        <v>0</v>
      </c>
      <c r="G126" s="7">
        <v>90.97</v>
      </c>
      <c r="H126" s="7">
        <v>93.15</v>
      </c>
      <c r="I126" s="7">
        <v>100.35</v>
      </c>
      <c r="J126" s="7">
        <v>135</v>
      </c>
      <c r="K126" s="7">
        <v>154.74</v>
      </c>
      <c r="L126" s="7">
        <v>173.65</v>
      </c>
      <c r="M126" s="7">
        <v>154.65</v>
      </c>
      <c r="N126" s="7">
        <v>134.46</v>
      </c>
      <c r="O126" s="7">
        <v>119.57</v>
      </c>
      <c r="P126" s="7">
        <v>0</v>
      </c>
      <c r="Q126" s="7">
        <v>108.71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114.75</v>
      </c>
      <c r="X126" s="7">
        <v>0</v>
      </c>
      <c r="Y126" s="7">
        <v>0</v>
      </c>
      <c r="Z126" s="7">
        <v>0</v>
      </c>
      <c r="AA126" s="8">
        <v>0</v>
      </c>
    </row>
    <row r="127" spans="1:27" x14ac:dyDescent="0.25">
      <c r="B127" s="65"/>
      <c r="C127" s="12" t="s">
        <v>29</v>
      </c>
      <c r="D127" s="13">
        <v>300.99</v>
      </c>
      <c r="E127" s="13">
        <v>0</v>
      </c>
      <c r="F127" s="13">
        <v>0</v>
      </c>
      <c r="G127" s="13">
        <v>272.89999999999998</v>
      </c>
      <c r="H127" s="13">
        <v>279.45</v>
      </c>
      <c r="I127" s="13">
        <v>301.04000000000002</v>
      </c>
      <c r="J127" s="13">
        <v>405</v>
      </c>
      <c r="K127" s="13">
        <v>464.21</v>
      </c>
      <c r="L127" s="13">
        <v>520.94000000000005</v>
      </c>
      <c r="M127" s="13">
        <v>463.95</v>
      </c>
      <c r="N127" s="13">
        <v>403.38</v>
      </c>
      <c r="O127" s="13">
        <v>358.71</v>
      </c>
      <c r="P127" s="13">
        <v>0</v>
      </c>
      <c r="Q127" s="13">
        <v>326.12</v>
      </c>
      <c r="R127" s="13">
        <v>0</v>
      </c>
      <c r="S127" s="13">
        <v>0</v>
      </c>
      <c r="T127" s="13">
        <v>0</v>
      </c>
      <c r="U127" s="13">
        <v>0</v>
      </c>
      <c r="V127" s="13">
        <v>0</v>
      </c>
      <c r="W127" s="13">
        <v>344.24</v>
      </c>
      <c r="X127" s="13">
        <v>0</v>
      </c>
      <c r="Y127" s="13">
        <v>0</v>
      </c>
      <c r="Z127" s="13">
        <v>0</v>
      </c>
      <c r="AA127" s="14">
        <v>0</v>
      </c>
    </row>
    <row r="128" spans="1:27" x14ac:dyDescent="0.25">
      <c r="C128" s="15"/>
    </row>
    <row r="137" spans="26:26" x14ac:dyDescent="0.25">
      <c r="Z137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97FD6-5CFF-4BD2-9B6F-DE80946E18BD}">
  <sheetPr codeName="Sheet16"/>
  <dimension ref="A1:G131"/>
  <sheetViews>
    <sheetView workbookViewId="0">
      <selection activeCell="D32" sqref="D32"/>
    </sheetView>
  </sheetViews>
  <sheetFormatPr defaultRowHeight="15" x14ac:dyDescent="0.25"/>
  <cols>
    <col min="1" max="1" width="16.140625" style="1" customWidth="1"/>
    <col min="2" max="2" width="9.5703125" style="1" customWidth="1"/>
    <col min="3" max="3" width="11.28515625" style="1" customWidth="1"/>
    <col min="4" max="4" width="17.28515625" style="1" customWidth="1"/>
    <col min="5" max="16384" width="9.140625" style="1"/>
  </cols>
  <sheetData>
    <row r="1" spans="1:5" ht="35.25" customHeight="1" thickBot="1" x14ac:dyDescent="0.3">
      <c r="A1" s="16" t="s">
        <v>30</v>
      </c>
      <c r="B1" s="17" t="s">
        <v>31</v>
      </c>
      <c r="C1" s="17" t="s">
        <v>32</v>
      </c>
      <c r="D1" s="18" t="s">
        <v>33</v>
      </c>
      <c r="E1"/>
    </row>
    <row r="2" spans="1:5" ht="15" customHeight="1" thickTop="1" thickBot="1" x14ac:dyDescent="0.3">
      <c r="A2" s="19" t="str">
        <f>'Angazirana aFRR energija'!B4</f>
        <v>01.03.2022</v>
      </c>
      <c r="B2" s="20" t="s">
        <v>34</v>
      </c>
      <c r="C2" s="20">
        <v>1</v>
      </c>
      <c r="D2" s="21">
        <v>61.695</v>
      </c>
    </row>
    <row r="3" spans="1:5" ht="15" customHeight="1" thickTop="1" thickBot="1" x14ac:dyDescent="0.3">
      <c r="A3" s="19" t="str">
        <f>'Angazirana aFRR energija'!B5</f>
        <v>02.03.2022</v>
      </c>
      <c r="B3" s="20" t="s">
        <v>34</v>
      </c>
      <c r="C3" s="20">
        <v>1</v>
      </c>
      <c r="D3" s="21">
        <v>61.695</v>
      </c>
    </row>
    <row r="4" spans="1:5" ht="15.75" customHeight="1" thickTop="1" thickBot="1" x14ac:dyDescent="0.3">
      <c r="A4" s="19" t="str">
        <f>'Angazirana aFRR energija'!B6</f>
        <v>03.03.2022</v>
      </c>
      <c r="B4" s="20" t="s">
        <v>34</v>
      </c>
      <c r="C4" s="20">
        <v>1</v>
      </c>
      <c r="D4" s="21">
        <v>61.695</v>
      </c>
    </row>
    <row r="5" spans="1:5" ht="15" customHeight="1" thickTop="1" thickBot="1" x14ac:dyDescent="0.3">
      <c r="A5" s="19" t="str">
        <f>'Angazirana aFRR energija'!B7</f>
        <v>04.03.2022</v>
      </c>
      <c r="B5" s="20" t="s">
        <v>34</v>
      </c>
      <c r="C5" s="20">
        <v>1</v>
      </c>
      <c r="D5" s="21">
        <v>61.695</v>
      </c>
    </row>
    <row r="6" spans="1:5" ht="15" customHeight="1" thickTop="1" thickBot="1" x14ac:dyDescent="0.3">
      <c r="A6" s="19" t="str">
        <f>'Angazirana aFRR energija'!B8</f>
        <v>05.03.2022</v>
      </c>
      <c r="B6" s="20" t="s">
        <v>34</v>
      </c>
      <c r="C6" s="20">
        <v>1</v>
      </c>
      <c r="D6" s="21">
        <v>61.695</v>
      </c>
    </row>
    <row r="7" spans="1:5" ht="15" customHeight="1" thickTop="1" thickBot="1" x14ac:dyDescent="0.3">
      <c r="A7" s="19" t="str">
        <f>'Angazirana aFRR energija'!B9</f>
        <v>06.03.2022</v>
      </c>
      <c r="B7" s="20" t="s">
        <v>34</v>
      </c>
      <c r="C7" s="20">
        <v>1</v>
      </c>
      <c r="D7" s="21">
        <v>61.695</v>
      </c>
    </row>
    <row r="8" spans="1:5" ht="15.75" customHeight="1" thickTop="1" thickBot="1" x14ac:dyDescent="0.3">
      <c r="A8" s="19" t="str">
        <f>'Angazirana aFRR energija'!B10</f>
        <v>07.03.2022</v>
      </c>
      <c r="B8" s="20" t="s">
        <v>34</v>
      </c>
      <c r="C8" s="20">
        <v>1</v>
      </c>
      <c r="D8" s="21">
        <v>61.695</v>
      </c>
    </row>
    <row r="9" spans="1:5" ht="15" customHeight="1" thickTop="1" thickBot="1" x14ac:dyDescent="0.3">
      <c r="A9" s="19" t="str">
        <f>'Angazirana aFRR energija'!B11</f>
        <v>08.03.2022</v>
      </c>
      <c r="B9" s="20" t="s">
        <v>34</v>
      </c>
      <c r="C9" s="20">
        <v>1</v>
      </c>
      <c r="D9" s="21">
        <v>61.695</v>
      </c>
    </row>
    <row r="10" spans="1:5" ht="15" customHeight="1" thickTop="1" thickBot="1" x14ac:dyDescent="0.3">
      <c r="A10" s="19" t="str">
        <f>'Angazirana aFRR energija'!B12</f>
        <v>09.03.2022</v>
      </c>
      <c r="B10" s="20" t="s">
        <v>34</v>
      </c>
      <c r="C10" s="20">
        <v>1</v>
      </c>
      <c r="D10" s="21">
        <v>61.695</v>
      </c>
    </row>
    <row r="11" spans="1:5" ht="15" customHeight="1" thickTop="1" thickBot="1" x14ac:dyDescent="0.3">
      <c r="A11" s="19" t="str">
        <f>'Angazirana aFRR energija'!B13</f>
        <v>10.03.2022</v>
      </c>
      <c r="B11" s="20" t="s">
        <v>34</v>
      </c>
      <c r="C11" s="20">
        <v>1</v>
      </c>
      <c r="D11" s="21">
        <v>61.695</v>
      </c>
    </row>
    <row r="12" spans="1:5" ht="15.75" customHeight="1" thickTop="1" thickBot="1" x14ac:dyDescent="0.3">
      <c r="A12" s="19" t="str">
        <f>'Angazirana aFRR energija'!B14</f>
        <v>11.03.2022</v>
      </c>
      <c r="B12" s="20" t="s">
        <v>34</v>
      </c>
      <c r="C12" s="20">
        <v>1</v>
      </c>
      <c r="D12" s="21">
        <v>61.695</v>
      </c>
    </row>
    <row r="13" spans="1:5" ht="15" customHeight="1" thickTop="1" thickBot="1" x14ac:dyDescent="0.3">
      <c r="A13" s="19" t="str">
        <f>'Angazirana aFRR energija'!B15</f>
        <v>12.03.2022</v>
      </c>
      <c r="B13" s="20" t="s">
        <v>34</v>
      </c>
      <c r="C13" s="20">
        <v>1</v>
      </c>
      <c r="D13" s="21">
        <v>61.695999999999998</v>
      </c>
    </row>
    <row r="14" spans="1:5" ht="15" customHeight="1" thickTop="1" thickBot="1" x14ac:dyDescent="0.3">
      <c r="A14" s="19" t="str">
        <f>'Angazirana aFRR energija'!B16</f>
        <v>13.03.2022</v>
      </c>
      <c r="B14" s="20" t="s">
        <v>34</v>
      </c>
      <c r="C14" s="20">
        <v>1</v>
      </c>
      <c r="D14" s="21">
        <v>61.695999999999998</v>
      </c>
    </row>
    <row r="15" spans="1:5" ht="15" customHeight="1" thickTop="1" thickBot="1" x14ac:dyDescent="0.3">
      <c r="A15" s="19" t="str">
        <f>'Angazirana aFRR energija'!B17</f>
        <v>14.03.2022</v>
      </c>
      <c r="B15" s="20" t="s">
        <v>34</v>
      </c>
      <c r="C15" s="20">
        <v>1</v>
      </c>
      <c r="D15" s="21">
        <v>61.695999999999998</v>
      </c>
    </row>
    <row r="16" spans="1:5" ht="15.75" customHeight="1" thickTop="1" thickBot="1" x14ac:dyDescent="0.3">
      <c r="A16" s="19" t="str">
        <f>'Angazirana aFRR energija'!B18</f>
        <v>15.03.2022</v>
      </c>
      <c r="B16" s="20" t="s">
        <v>34</v>
      </c>
      <c r="C16" s="20">
        <v>1</v>
      </c>
      <c r="D16" s="21">
        <v>61.695</v>
      </c>
    </row>
    <row r="17" spans="1:4" ht="15" customHeight="1" thickTop="1" thickBot="1" x14ac:dyDescent="0.3">
      <c r="A17" s="19" t="str">
        <f>'Angazirana aFRR energija'!B19</f>
        <v>16.03.2022</v>
      </c>
      <c r="B17" s="20" t="s">
        <v>34</v>
      </c>
      <c r="C17" s="20">
        <v>1</v>
      </c>
      <c r="D17" s="21">
        <v>61.695</v>
      </c>
    </row>
    <row r="18" spans="1:4" ht="15" customHeight="1" thickTop="1" thickBot="1" x14ac:dyDescent="0.3">
      <c r="A18" s="19" t="str">
        <f>'Angazirana aFRR energija'!B20</f>
        <v>17.03.2022</v>
      </c>
      <c r="B18" s="20" t="s">
        <v>34</v>
      </c>
      <c r="C18" s="20">
        <v>1</v>
      </c>
      <c r="D18" s="21">
        <v>61.695</v>
      </c>
    </row>
    <row r="19" spans="1:4" ht="15" customHeight="1" thickTop="1" thickBot="1" x14ac:dyDescent="0.3">
      <c r="A19" s="19" t="str">
        <f>'Angazirana aFRR energija'!B21</f>
        <v>18.03.2022</v>
      </c>
      <c r="B19" s="20" t="s">
        <v>34</v>
      </c>
      <c r="C19" s="20">
        <v>1</v>
      </c>
      <c r="D19" s="21">
        <v>61.695</v>
      </c>
    </row>
    <row r="20" spans="1:4" ht="15.75" customHeight="1" thickTop="1" thickBot="1" x14ac:dyDescent="0.3">
      <c r="A20" s="19" t="str">
        <f>'Angazirana aFRR energija'!B22</f>
        <v>19.03.2022</v>
      </c>
      <c r="B20" s="20" t="s">
        <v>34</v>
      </c>
      <c r="C20" s="20">
        <v>1</v>
      </c>
      <c r="D20" s="21">
        <v>61.695</v>
      </c>
    </row>
    <row r="21" spans="1:4" ht="15" customHeight="1" thickTop="1" thickBot="1" x14ac:dyDescent="0.3">
      <c r="A21" s="19" t="str">
        <f>'Angazirana aFRR energija'!B23</f>
        <v>20.03.2022</v>
      </c>
      <c r="B21" s="20" t="s">
        <v>34</v>
      </c>
      <c r="C21" s="20">
        <v>1</v>
      </c>
      <c r="D21" s="21">
        <v>61.695</v>
      </c>
    </row>
    <row r="22" spans="1:4" ht="15.75" customHeight="1" thickTop="1" thickBot="1" x14ac:dyDescent="0.3">
      <c r="A22" s="19" t="str">
        <f>'Angazirana aFRR energija'!B24</f>
        <v>21.03.2022</v>
      </c>
      <c r="B22" s="20" t="s">
        <v>34</v>
      </c>
      <c r="C22" s="20">
        <v>1</v>
      </c>
      <c r="D22" s="21">
        <v>61.695</v>
      </c>
    </row>
    <row r="23" spans="1:4" ht="15" customHeight="1" thickTop="1" thickBot="1" x14ac:dyDescent="0.3">
      <c r="A23" s="19" t="str">
        <f>'Angazirana aFRR energija'!B25</f>
        <v>22.03.2022</v>
      </c>
      <c r="B23" s="20" t="s">
        <v>34</v>
      </c>
      <c r="C23" s="20">
        <v>1</v>
      </c>
      <c r="D23" s="21">
        <v>61.695</v>
      </c>
    </row>
    <row r="24" spans="1:4" ht="15.75" customHeight="1" thickTop="1" thickBot="1" x14ac:dyDescent="0.3">
      <c r="A24" s="19" t="str">
        <f>'Angazirana aFRR energija'!B26</f>
        <v>23.03.2022</v>
      </c>
      <c r="B24" s="20" t="s">
        <v>34</v>
      </c>
      <c r="C24" s="20">
        <v>1</v>
      </c>
      <c r="D24" s="21">
        <v>61.696800000000003</v>
      </c>
    </row>
    <row r="25" spans="1:4" ht="15" customHeight="1" thickTop="1" thickBot="1" x14ac:dyDescent="0.3">
      <c r="A25" s="19" t="str">
        <f>'Angazirana aFRR energija'!B27</f>
        <v>24.03.2022</v>
      </c>
      <c r="B25" s="20" t="s">
        <v>34</v>
      </c>
      <c r="C25" s="20">
        <v>1</v>
      </c>
      <c r="D25" s="21">
        <v>61.695</v>
      </c>
    </row>
    <row r="26" spans="1:4" ht="15" customHeight="1" thickTop="1" thickBot="1" x14ac:dyDescent="0.3">
      <c r="A26" s="19" t="str">
        <f>'Angazirana aFRR energija'!B28</f>
        <v>25.03.2022</v>
      </c>
      <c r="B26" s="20" t="s">
        <v>34</v>
      </c>
      <c r="C26" s="20">
        <v>1</v>
      </c>
      <c r="D26" s="21">
        <v>61.695</v>
      </c>
    </row>
    <row r="27" spans="1:4" ht="16.5" customHeight="1" thickTop="1" thickBot="1" x14ac:dyDescent="0.3">
      <c r="A27" s="19" t="str">
        <f>'Angazirana aFRR energija'!B29</f>
        <v>26.03.2022</v>
      </c>
      <c r="B27" s="20" t="s">
        <v>34</v>
      </c>
      <c r="C27" s="20">
        <v>1</v>
      </c>
      <c r="D27" s="21">
        <v>61.695</v>
      </c>
    </row>
    <row r="28" spans="1:4" ht="17.25" thickTop="1" thickBot="1" x14ac:dyDescent="0.3">
      <c r="A28" s="19" t="str">
        <f>'Angazirana aFRR energija'!B30</f>
        <v>27.03.2022</v>
      </c>
      <c r="B28" s="20" t="s">
        <v>34</v>
      </c>
      <c r="C28" s="20">
        <v>1</v>
      </c>
      <c r="D28" s="21">
        <v>61.695</v>
      </c>
    </row>
    <row r="29" spans="1:4" ht="17.25" thickTop="1" thickBot="1" x14ac:dyDescent="0.3">
      <c r="A29" s="19" t="str">
        <f>'Angazirana aFRR energija'!B31</f>
        <v>28.03.2022</v>
      </c>
      <c r="B29" s="20" t="s">
        <v>34</v>
      </c>
      <c r="C29" s="20">
        <v>1</v>
      </c>
      <c r="D29" s="21">
        <v>61.695</v>
      </c>
    </row>
    <row r="30" spans="1:4" ht="17.25" thickTop="1" thickBot="1" x14ac:dyDescent="0.3">
      <c r="A30" s="19" t="str">
        <f>'Angazirana aFRR energija'!B32</f>
        <v>29.03.2022</v>
      </c>
      <c r="B30" s="20" t="s">
        <v>34</v>
      </c>
      <c r="C30" s="20">
        <v>1</v>
      </c>
      <c r="D30" s="21">
        <v>61.6952</v>
      </c>
    </row>
    <row r="31" spans="1:4" ht="17.25" thickTop="1" thickBot="1" x14ac:dyDescent="0.3">
      <c r="A31" s="19" t="str">
        <f>'Angazirana aFRR energija'!B33</f>
        <v>30.03.2022</v>
      </c>
      <c r="B31" s="20" t="s">
        <v>34</v>
      </c>
      <c r="C31" s="20">
        <v>1</v>
      </c>
      <c r="D31" s="21">
        <v>61.695</v>
      </c>
    </row>
    <row r="32" spans="1:4" ht="16.5" thickTop="1" x14ac:dyDescent="0.25">
      <c r="A32" s="22" t="str">
        <f>'Angazirana aFRR energija'!B34</f>
        <v>31.03.2022</v>
      </c>
      <c r="B32" s="23" t="s">
        <v>34</v>
      </c>
      <c r="C32" s="23">
        <v>1</v>
      </c>
      <c r="D32" s="24">
        <v>61.695</v>
      </c>
    </row>
    <row r="35" spans="7:7" x14ac:dyDescent="0.25">
      <c r="G35" s="1" t="s">
        <v>35</v>
      </c>
    </row>
    <row r="131" spans="5:5" x14ac:dyDescent="0.25">
      <c r="E131" s="25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23DC0-3C10-4B90-8CC2-4ED5C95536D9}">
  <sheetPr codeName="Sheet19">
    <pageSetUpPr fitToPage="1"/>
  </sheetPr>
  <dimension ref="B2:AA127"/>
  <sheetViews>
    <sheetView topLeftCell="A82" zoomScale="70" zoomScaleNormal="70" workbookViewId="0">
      <selection activeCell="D108" sqref="D108"/>
    </sheetView>
  </sheetViews>
  <sheetFormatPr defaultColWidth="8.85546875" defaultRowHeight="15" x14ac:dyDescent="0.25"/>
  <cols>
    <col min="1" max="1" width="8.85546875" style="1"/>
    <col min="2" max="2" width="15.140625" style="1" bestFit="1" customWidth="1"/>
    <col min="3" max="3" width="23.5703125" style="1" customWidth="1"/>
    <col min="4" max="26" width="14.85546875" style="1" bestFit="1" customWidth="1"/>
    <col min="27" max="27" width="11.140625" style="1" customWidth="1"/>
    <col min="28" max="16384" width="8.85546875" style="1"/>
  </cols>
  <sheetData>
    <row r="2" spans="2:27" ht="30.75" customHeight="1" thickBot="1" x14ac:dyDescent="0.3">
      <c r="B2" s="66" t="s">
        <v>0</v>
      </c>
      <c r="C2" s="68" t="s">
        <v>1</v>
      </c>
      <c r="D2" s="70" t="s">
        <v>72</v>
      </c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2"/>
    </row>
    <row r="3" spans="2:27" ht="25.5" customHeight="1" thickTop="1" thickBot="1" x14ac:dyDescent="0.3">
      <c r="B3" s="67"/>
      <c r="C3" s="69"/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2" t="s">
        <v>14</v>
      </c>
      <c r="Q3" s="2" t="s">
        <v>15</v>
      </c>
      <c r="R3" s="2" t="s">
        <v>16</v>
      </c>
      <c r="S3" s="2" t="s">
        <v>17</v>
      </c>
      <c r="T3" s="2" t="s">
        <v>18</v>
      </c>
      <c r="U3" s="2" t="s">
        <v>19</v>
      </c>
      <c r="V3" s="2" t="s">
        <v>20</v>
      </c>
      <c r="W3" s="2" t="s">
        <v>21</v>
      </c>
      <c r="X3" s="2" t="s">
        <v>22</v>
      </c>
      <c r="Y3" s="2" t="s">
        <v>23</v>
      </c>
      <c r="Z3" s="2" t="s">
        <v>24</v>
      </c>
      <c r="AA3" s="26" t="s">
        <v>25</v>
      </c>
    </row>
    <row r="4" spans="2:27" ht="15.75" thickTop="1" x14ac:dyDescent="0.25">
      <c r="B4" s="62" t="str">
        <f>'Cena na poramnuvanje'!B4:B7</f>
        <v>01.03.2022</v>
      </c>
      <c r="C4" s="6" t="s">
        <v>26</v>
      </c>
      <c r="D4" s="27">
        <f>'Cena na poramnuvanje'!D4*'Sreden kurs'!$D$2</f>
        <v>15433.6212</v>
      </c>
      <c r="E4" s="27">
        <f>'Cena na poramnuvanje'!E4*'Sreden kurs'!$D$2</f>
        <v>13988.10735</v>
      </c>
      <c r="F4" s="27">
        <f>'Cena na poramnuvanje'!F4*'Sreden kurs'!$D$2</f>
        <v>0</v>
      </c>
      <c r="G4" s="27">
        <f>'Cena na poramnuvanje'!G4*'Sreden kurs'!$D$2</f>
        <v>0</v>
      </c>
      <c r="H4" s="27">
        <f>'Cena na poramnuvanje'!H4*'Sreden kurs'!$D$2</f>
        <v>0</v>
      </c>
      <c r="I4" s="27">
        <f>'Cena na poramnuvanje'!I4*'Sreden kurs'!$D$2</f>
        <v>0</v>
      </c>
      <c r="J4" s="27">
        <f>'Cena na poramnuvanje'!J4*'Sreden kurs'!$D$2</f>
        <v>21497.117972727272</v>
      </c>
      <c r="K4" s="27">
        <f>'Cena na poramnuvanje'!K4*'Sreden kurs'!$D$2</f>
        <v>23248.033289999996</v>
      </c>
      <c r="L4" s="27">
        <f>'Cena na poramnuvanje'!L4*'Sreden kurs'!$D$2</f>
        <v>26618.30775</v>
      </c>
      <c r="M4" s="27">
        <f>'Cena na poramnuvanje'!M4*'Sreden kurs'!$D$2</f>
        <v>21996.7353</v>
      </c>
      <c r="N4" s="27">
        <f>'Cena na poramnuvanje'!N4*'Sreden kurs'!$D$2</f>
        <v>18509.733899999999</v>
      </c>
      <c r="O4" s="27">
        <f>'Cena na poramnuvanje'!O4*'Sreden kurs'!$D$2</f>
        <v>20575.282499999998</v>
      </c>
      <c r="P4" s="27">
        <f>'Cena na poramnuvanje'!P4*'Sreden kurs'!$D$2</f>
        <v>20359.349999999999</v>
      </c>
      <c r="Q4" s="27">
        <f>'Cena na poramnuvanje'!Q4*'Sreden kurs'!$D$2</f>
        <v>19303.758255134369</v>
      </c>
      <c r="R4" s="27">
        <f>'Cena na poramnuvanje'!R4*'Sreden kurs'!$D$2</f>
        <v>20193.810353218018</v>
      </c>
      <c r="S4" s="27">
        <f>'Cena na poramnuvanje'!S4*'Sreden kurs'!$D$2</f>
        <v>22477.771557330954</v>
      </c>
      <c r="T4" s="27">
        <f>'Cena na poramnuvanje'!T4*'Sreden kurs'!$D$2</f>
        <v>25071.336146381134</v>
      </c>
      <c r="U4" s="27">
        <f>'Cena na poramnuvanje'!U4*'Sreden kurs'!$D$2</f>
        <v>29231.707949999996</v>
      </c>
      <c r="V4" s="27">
        <f>'Cena na poramnuvanje'!V4*'Sreden kurs'!$D$2</f>
        <v>31563.474450638801</v>
      </c>
      <c r="W4" s="27">
        <f>'Cena na poramnuvanje'!W4*'Sreden kurs'!$D$2</f>
        <v>29994.202165426501</v>
      </c>
      <c r="X4" s="27">
        <f>'Cena na poramnuvanje'!X4*'Sreden kurs'!$D$2</f>
        <v>27117.335151937048</v>
      </c>
      <c r="Y4" s="27">
        <f>'Cena na poramnuvanje'!Y4*'Sreden kurs'!$D$2</f>
        <v>23280.218304176073</v>
      </c>
      <c r="Z4" s="27">
        <f>'Cena na poramnuvanje'!Z4*'Sreden kurs'!$D$2</f>
        <v>24703.294950000003</v>
      </c>
      <c r="AA4" s="28">
        <f>'Cena na poramnuvanje'!AA4*'Sreden kurs'!$D$2</f>
        <v>22150.852177228291</v>
      </c>
    </row>
    <row r="5" spans="2:27" x14ac:dyDescent="0.25">
      <c r="B5" s="63"/>
      <c r="C5" s="6" t="s">
        <v>27</v>
      </c>
      <c r="D5" s="27">
        <f>'Cena na poramnuvanje'!D5*'Sreden kurs'!$D$2</f>
        <v>0</v>
      </c>
      <c r="E5" s="27">
        <f>'Cena na poramnuvanje'!E5*'Sreden kurs'!$D$2</f>
        <v>0</v>
      </c>
      <c r="F5" s="27">
        <f>'Cena na poramnuvanje'!F5*'Sreden kurs'!$D$2</f>
        <v>0</v>
      </c>
      <c r="G5" s="27">
        <f>'Cena na poramnuvanje'!G5*'Sreden kurs'!$D$2</f>
        <v>0</v>
      </c>
      <c r="H5" s="27">
        <f>'Cena na poramnuvanje'!H5*'Sreden kurs'!$D$2</f>
        <v>0</v>
      </c>
      <c r="I5" s="27">
        <f>'Cena na poramnuvanje'!I5*'Sreden kurs'!$D$2</f>
        <v>0</v>
      </c>
      <c r="J5" s="27">
        <f>'Cena na poramnuvanje'!J5*'Sreden kurs'!$D$2</f>
        <v>0</v>
      </c>
      <c r="K5" s="27">
        <f>'Cena na poramnuvanje'!K5*'Sreden kurs'!$D$2</f>
        <v>0</v>
      </c>
      <c r="L5" s="27">
        <f>'Cena na poramnuvanje'!L5*'Sreden kurs'!$D$2</f>
        <v>0</v>
      </c>
      <c r="M5" s="27">
        <f>'Cena na poramnuvanje'!M5*'Sreden kurs'!$D$2</f>
        <v>0</v>
      </c>
      <c r="N5" s="27">
        <f>'Cena na poramnuvanje'!N5*'Sreden kurs'!$D$2</f>
        <v>0</v>
      </c>
      <c r="O5" s="27">
        <f>'Cena na poramnuvanje'!O5*'Sreden kurs'!$D$2</f>
        <v>0</v>
      </c>
      <c r="P5" s="27">
        <f>'Cena na poramnuvanje'!P5*'Sreden kurs'!$D$2</f>
        <v>0</v>
      </c>
      <c r="Q5" s="27">
        <f>'Cena na poramnuvanje'!Q5*'Sreden kurs'!$D$2</f>
        <v>0</v>
      </c>
      <c r="R5" s="27">
        <f>'Cena na poramnuvanje'!R5*'Sreden kurs'!$D$2</f>
        <v>0</v>
      </c>
      <c r="S5" s="27">
        <f>'Cena na poramnuvanje'!S5*'Sreden kurs'!$D$2</f>
        <v>0</v>
      </c>
      <c r="T5" s="27">
        <f>'Cena na poramnuvanje'!T5*'Sreden kurs'!$D$2</f>
        <v>0</v>
      </c>
      <c r="U5" s="27">
        <f>'Cena na poramnuvanje'!U5*'Sreden kurs'!$D$2</f>
        <v>0</v>
      </c>
      <c r="V5" s="27">
        <f>'Cena na poramnuvanje'!V5*'Sreden kurs'!$D$2</f>
        <v>0</v>
      </c>
      <c r="W5" s="27">
        <f>'Cena na poramnuvanje'!W5*'Sreden kurs'!$D$2</f>
        <v>0</v>
      </c>
      <c r="X5" s="27">
        <f>'Cena na poramnuvanje'!X5*'Sreden kurs'!$D$2</f>
        <v>0</v>
      </c>
      <c r="Y5" s="27">
        <f>'Cena na poramnuvanje'!Y5*'Sreden kurs'!$D$2</f>
        <v>0</v>
      </c>
      <c r="Z5" s="27">
        <f>'Cena na poramnuvanje'!Z5*'Sreden kurs'!$D$2</f>
        <v>0</v>
      </c>
      <c r="AA5" s="28">
        <f>'Cena na poramnuvanje'!AA5*'Sreden kurs'!$D$2</f>
        <v>0</v>
      </c>
    </row>
    <row r="6" spans="2:27" x14ac:dyDescent="0.25">
      <c r="B6" s="63"/>
      <c r="C6" s="6" t="s">
        <v>28</v>
      </c>
      <c r="D6" s="27">
        <f>'Cena na poramnuvanje'!D6*'Sreden kurs'!$D$2</f>
        <v>0</v>
      </c>
      <c r="E6" s="27">
        <f>'Cena na poramnuvanje'!E6*'Sreden kurs'!$D$2</f>
        <v>0</v>
      </c>
      <c r="F6" s="27">
        <f>'Cena na poramnuvanje'!F6*'Sreden kurs'!$D$2</f>
        <v>5413.7362499999999</v>
      </c>
      <c r="G6" s="27">
        <f>'Cena na poramnuvanje'!G6*'Sreden kurs'!$D$2</f>
        <v>5552.55</v>
      </c>
      <c r="H6" s="27">
        <f>'Cena na poramnuvanje'!H6*'Sreden kurs'!$D$2</f>
        <v>5732.6994000000004</v>
      </c>
      <c r="I6" s="27">
        <f>'Cena na poramnuvanje'!I6*'Sreden kurs'!$D$2</f>
        <v>6318.1849499999998</v>
      </c>
      <c r="J6" s="27">
        <f>'Cena na poramnuvanje'!J6*'Sreden kurs'!$D$2</f>
        <v>0</v>
      </c>
      <c r="K6" s="27">
        <f>'Cena na poramnuvanje'!K6*'Sreden kurs'!$D$2</f>
        <v>0</v>
      </c>
      <c r="L6" s="27">
        <f>'Cena na poramnuvanje'!L6*'Sreden kurs'!$D$2</f>
        <v>0</v>
      </c>
      <c r="M6" s="27">
        <f>'Cena na poramnuvanje'!M6*'Sreden kurs'!$D$2</f>
        <v>0</v>
      </c>
      <c r="N6" s="27">
        <f>'Cena na poramnuvanje'!N6*'Sreden kurs'!$D$2</f>
        <v>0</v>
      </c>
      <c r="O6" s="27">
        <f>'Cena na poramnuvanje'!O6*'Sreden kurs'!$D$2</f>
        <v>0</v>
      </c>
      <c r="P6" s="27">
        <f>'Cena na poramnuvanje'!P6*'Sreden kurs'!$D$2</f>
        <v>0</v>
      </c>
      <c r="Q6" s="27">
        <f>'Cena na poramnuvanje'!Q6*'Sreden kurs'!$D$2</f>
        <v>0</v>
      </c>
      <c r="R6" s="27">
        <f>'Cena na poramnuvanje'!R6*'Sreden kurs'!$D$2</f>
        <v>0</v>
      </c>
      <c r="S6" s="27">
        <f>'Cena na poramnuvanje'!S6*'Sreden kurs'!$D$2</f>
        <v>0</v>
      </c>
      <c r="T6" s="27">
        <f>'Cena na poramnuvanje'!T6*'Sreden kurs'!$D$2</f>
        <v>0</v>
      </c>
      <c r="U6" s="27">
        <f>'Cena na poramnuvanje'!U6*'Sreden kurs'!$D$2</f>
        <v>0</v>
      </c>
      <c r="V6" s="27">
        <f>'Cena na poramnuvanje'!V6*'Sreden kurs'!$D$2</f>
        <v>0</v>
      </c>
      <c r="W6" s="27">
        <f>'Cena na poramnuvanje'!W6*'Sreden kurs'!$D$2</f>
        <v>0</v>
      </c>
      <c r="X6" s="27">
        <f>'Cena na poramnuvanje'!X6*'Sreden kurs'!$D$2</f>
        <v>0</v>
      </c>
      <c r="Y6" s="27">
        <f>'Cena na poramnuvanje'!Y6*'Sreden kurs'!$D$2</f>
        <v>0</v>
      </c>
      <c r="Z6" s="27">
        <f>'Cena na poramnuvanje'!Z6*'Sreden kurs'!$D$2</f>
        <v>0</v>
      </c>
      <c r="AA6" s="28">
        <f>'Cena na poramnuvanje'!AA6*'Sreden kurs'!$D$2</f>
        <v>0</v>
      </c>
    </row>
    <row r="7" spans="2:27" ht="15.75" thickBot="1" x14ac:dyDescent="0.3">
      <c r="B7" s="64"/>
      <c r="C7" s="9" t="s">
        <v>29</v>
      </c>
      <c r="D7" s="29">
        <f>'Cena na poramnuvanje'!D7*'Sreden kurs'!$D$2</f>
        <v>0</v>
      </c>
      <c r="E7" s="29">
        <f>'Cena na poramnuvanje'!E7*'Sreden kurs'!$D$2</f>
        <v>0</v>
      </c>
      <c r="F7" s="29">
        <f>'Cena na poramnuvanje'!F7*'Sreden kurs'!$D$2</f>
        <v>16240.5918</v>
      </c>
      <c r="G7" s="29">
        <f>'Cena na poramnuvanje'!G7*'Sreden kurs'!$D$2</f>
        <v>16657.650000000001</v>
      </c>
      <c r="H7" s="29">
        <f>'Cena na poramnuvanje'!H7*'Sreden kurs'!$D$2</f>
        <v>17197.481250000001</v>
      </c>
      <c r="I7" s="29">
        <f>'Cena na poramnuvanje'!I7*'Sreden kurs'!$D$2</f>
        <v>18953.937900000001</v>
      </c>
      <c r="J7" s="29">
        <f>'Cena na poramnuvanje'!J7*'Sreden kurs'!$D$2</f>
        <v>0</v>
      </c>
      <c r="K7" s="29">
        <f>'Cena na poramnuvanje'!K7*'Sreden kurs'!$D$2</f>
        <v>0</v>
      </c>
      <c r="L7" s="29">
        <f>'Cena na poramnuvanje'!L7*'Sreden kurs'!$D$2</f>
        <v>0</v>
      </c>
      <c r="M7" s="29">
        <f>'Cena na poramnuvanje'!M7*'Sreden kurs'!$D$2</f>
        <v>0</v>
      </c>
      <c r="N7" s="29">
        <f>'Cena na poramnuvanje'!N7*'Sreden kurs'!$D$2</f>
        <v>0</v>
      </c>
      <c r="O7" s="29">
        <f>'Cena na poramnuvanje'!O7*'Sreden kurs'!$D$2</f>
        <v>0</v>
      </c>
      <c r="P7" s="29">
        <f>'Cena na poramnuvanje'!P7*'Sreden kurs'!$D$2</f>
        <v>0</v>
      </c>
      <c r="Q7" s="29">
        <f>'Cena na poramnuvanje'!Q7*'Sreden kurs'!$D$2</f>
        <v>0</v>
      </c>
      <c r="R7" s="29">
        <f>'Cena na poramnuvanje'!R7*'Sreden kurs'!$D$2</f>
        <v>0</v>
      </c>
      <c r="S7" s="29">
        <f>'Cena na poramnuvanje'!S7*'Sreden kurs'!$D$2</f>
        <v>0</v>
      </c>
      <c r="T7" s="29">
        <f>'Cena na poramnuvanje'!T7*'Sreden kurs'!$D$2</f>
        <v>0</v>
      </c>
      <c r="U7" s="29">
        <f>'Cena na poramnuvanje'!U7*'Sreden kurs'!$D$2</f>
        <v>0</v>
      </c>
      <c r="V7" s="29">
        <f>'Cena na poramnuvanje'!V7*'Sreden kurs'!$D$2</f>
        <v>0</v>
      </c>
      <c r="W7" s="29">
        <f>'Cena na poramnuvanje'!W7*'Sreden kurs'!$D$2</f>
        <v>0</v>
      </c>
      <c r="X7" s="29">
        <f>'Cena na poramnuvanje'!X7*'Sreden kurs'!$D$2</f>
        <v>0</v>
      </c>
      <c r="Y7" s="29">
        <f>'Cena na poramnuvanje'!Y7*'Sreden kurs'!$D$2</f>
        <v>0</v>
      </c>
      <c r="Z7" s="29">
        <f>'Cena na poramnuvanje'!Z7*'Sreden kurs'!$D$2</f>
        <v>0</v>
      </c>
      <c r="AA7" s="30">
        <f>'Cena na poramnuvanje'!AA7*'Sreden kurs'!$D$2</f>
        <v>0</v>
      </c>
    </row>
    <row r="8" spans="2:27" ht="15.75" thickTop="1" x14ac:dyDescent="0.25">
      <c r="B8" s="62" t="str">
        <f>'Cena na poramnuvanje'!B8:B11</f>
        <v>02.03.2022</v>
      </c>
      <c r="C8" s="6" t="s">
        <v>26</v>
      </c>
      <c r="D8" s="27">
        <f>'Cena na poramnuvanje'!D8*'Sreden kurs'!$D$3</f>
        <v>21390.366618715954</v>
      </c>
      <c r="E8" s="27">
        <f>'Cena na poramnuvanje'!E8*'Sreden kurs'!$D$3</f>
        <v>0</v>
      </c>
      <c r="F8" s="27">
        <f>'Cena na poramnuvanje'!F8*'Sreden kurs'!$D$3</f>
        <v>0</v>
      </c>
      <c r="G8" s="27">
        <f>'Cena na poramnuvanje'!G8*'Sreden kurs'!$D$3</f>
        <v>0</v>
      </c>
      <c r="H8" s="27">
        <f>'Cena na poramnuvanje'!H8*'Sreden kurs'!$D$3</f>
        <v>0</v>
      </c>
      <c r="I8" s="27">
        <f>'Cena na poramnuvanje'!I8*'Sreden kurs'!$D$3</f>
        <v>0</v>
      </c>
      <c r="J8" s="27">
        <f>'Cena na poramnuvanje'!J8*'Sreden kurs'!$D$3</f>
        <v>0</v>
      </c>
      <c r="K8" s="27">
        <f>'Cena na poramnuvanje'!K8*'Sreden kurs'!$D$3</f>
        <v>0</v>
      </c>
      <c r="L8" s="27">
        <f>'Cena na poramnuvanje'!L8*'Sreden kurs'!$D$3</f>
        <v>0</v>
      </c>
      <c r="M8" s="27">
        <f>'Cena na poramnuvanje'!M8*'Sreden kurs'!$D$3</f>
        <v>0</v>
      </c>
      <c r="N8" s="27">
        <f>'Cena na poramnuvanje'!N8*'Sreden kurs'!$D$3</f>
        <v>0</v>
      </c>
      <c r="O8" s="27">
        <f>'Cena na poramnuvanje'!O8*'Sreden kurs'!$D$3</f>
        <v>23871.646349999999</v>
      </c>
      <c r="P8" s="27">
        <f>'Cena na poramnuvanje'!P8*'Sreden kurs'!$D$3</f>
        <v>22788.899099999999</v>
      </c>
      <c r="Q8" s="27">
        <f>'Cena na poramnuvanje'!Q8*'Sreden kurs'!$D$3</f>
        <v>21746.870549999996</v>
      </c>
      <c r="R8" s="27">
        <f>'Cena na poramnuvanje'!R8*'Sreden kurs'!$D$3</f>
        <v>21867.175800000001</v>
      </c>
      <c r="S8" s="27">
        <f>'Cena na poramnuvanje'!S8*'Sreden kurs'!$D$3</f>
        <v>0</v>
      </c>
      <c r="T8" s="27">
        <f>'Cena na poramnuvanje'!T8*'Sreden kurs'!$D$3</f>
        <v>0</v>
      </c>
      <c r="U8" s="27">
        <f>'Cena na poramnuvanje'!U8*'Sreden kurs'!$D$3</f>
        <v>0</v>
      </c>
      <c r="V8" s="27">
        <f>'Cena na poramnuvanje'!V8*'Sreden kurs'!$D$3</f>
        <v>35613.438750000001</v>
      </c>
      <c r="W8" s="27">
        <f>'Cena na poramnuvanje'!W8*'Sreden kurs'!$D$3</f>
        <v>35628.862500000003</v>
      </c>
      <c r="X8" s="27">
        <f>'Cena na poramnuvanje'!X8*'Sreden kurs'!$D$3</f>
        <v>0</v>
      </c>
      <c r="Y8" s="27">
        <f>'Cena na poramnuvanje'!Y8*'Sreden kurs'!$D$3</f>
        <v>0</v>
      </c>
      <c r="Z8" s="27">
        <f>'Cena na poramnuvanje'!Z8*'Sreden kurs'!$D$3</f>
        <v>23498.13604330544</v>
      </c>
      <c r="AA8" s="28">
        <f>'Cena na poramnuvanje'!AA8*'Sreden kurs'!$D$3</f>
        <v>21096.77091775529</v>
      </c>
    </row>
    <row r="9" spans="2:27" x14ac:dyDescent="0.25">
      <c r="B9" s="63"/>
      <c r="C9" s="6" t="s">
        <v>27</v>
      </c>
      <c r="D9" s="27">
        <f>'Cena na poramnuvanje'!D9*'Sreden kurs'!$D$3</f>
        <v>0</v>
      </c>
      <c r="E9" s="27">
        <f>'Cena na poramnuvanje'!E9*'Sreden kurs'!$D$3</f>
        <v>0</v>
      </c>
      <c r="F9" s="27">
        <f>'Cena na poramnuvanje'!F9*'Sreden kurs'!$D$3</f>
        <v>0</v>
      </c>
      <c r="G9" s="27">
        <f>'Cena na poramnuvanje'!G9*'Sreden kurs'!$D$3</f>
        <v>0</v>
      </c>
      <c r="H9" s="27">
        <f>'Cena na poramnuvanje'!H9*'Sreden kurs'!$D$3</f>
        <v>4324.20255</v>
      </c>
      <c r="I9" s="27">
        <f>'Cena na poramnuvanje'!I9*'Sreden kurs'!$D$3</f>
        <v>0</v>
      </c>
      <c r="J9" s="27">
        <f>'Cena na poramnuvanje'!J9*'Sreden kurs'!$D$3</f>
        <v>0</v>
      </c>
      <c r="K9" s="27">
        <f>'Cena na poramnuvanje'!K9*'Sreden kurs'!$D$3</f>
        <v>0</v>
      </c>
      <c r="L9" s="27">
        <f>'Cena na poramnuvanje'!L9*'Sreden kurs'!$D$3</f>
        <v>10398.69225</v>
      </c>
      <c r="M9" s="27">
        <f>'Cena na poramnuvanje'!M9*'Sreden kurs'!$D$3</f>
        <v>9195.6397500000003</v>
      </c>
      <c r="N9" s="27">
        <f>'Cena na poramnuvanje'!N9*'Sreden kurs'!$D$3</f>
        <v>8276.384250000001</v>
      </c>
      <c r="O9" s="27">
        <f>'Cena na poramnuvanje'!O9*'Sreden kurs'!$D$3</f>
        <v>0</v>
      </c>
      <c r="P9" s="27">
        <f>'Cena na poramnuvanje'!P9*'Sreden kurs'!$D$3</f>
        <v>0</v>
      </c>
      <c r="Q9" s="27">
        <f>'Cena na poramnuvanje'!Q9*'Sreden kurs'!$D$3</f>
        <v>0</v>
      </c>
      <c r="R9" s="27">
        <f>'Cena na poramnuvanje'!R9*'Sreden kurs'!$D$3</f>
        <v>0</v>
      </c>
      <c r="S9" s="27">
        <f>'Cena na poramnuvanje'!S9*'Sreden kurs'!$D$3</f>
        <v>7701.386849999999</v>
      </c>
      <c r="T9" s="27">
        <f>'Cena na poramnuvanje'!T9*'Sreden kurs'!$D$3</f>
        <v>5046.4718854838711</v>
      </c>
      <c r="U9" s="27">
        <f>'Cena na poramnuvanje'!U9*'Sreden kurs'!$D$3</f>
        <v>9765.0846000000001</v>
      </c>
      <c r="V9" s="27">
        <f>'Cena na poramnuvanje'!V9*'Sreden kurs'!$D$3</f>
        <v>0</v>
      </c>
      <c r="W9" s="27">
        <f>'Cena na poramnuvanje'!W9*'Sreden kurs'!$D$3</f>
        <v>0</v>
      </c>
      <c r="X9" s="27">
        <f>'Cena na poramnuvanje'!X9*'Sreden kurs'!$D$3</f>
        <v>9905.1322500000006</v>
      </c>
      <c r="Y9" s="27">
        <f>'Cena na poramnuvanje'!Y9*'Sreden kurs'!$D$3</f>
        <v>8855.0833500000008</v>
      </c>
      <c r="Z9" s="27">
        <f>'Cena na poramnuvanje'!Z9*'Sreden kurs'!$D$3</f>
        <v>0</v>
      </c>
      <c r="AA9" s="28">
        <f>'Cena na poramnuvanje'!AA9*'Sreden kurs'!$D$3</f>
        <v>0</v>
      </c>
    </row>
    <row r="10" spans="2:27" x14ac:dyDescent="0.25">
      <c r="B10" s="63"/>
      <c r="C10" s="6" t="s">
        <v>28</v>
      </c>
      <c r="D10" s="27">
        <f>'Cena na poramnuvanje'!D10*'Sreden kurs'!$D$3</f>
        <v>0</v>
      </c>
      <c r="E10" s="27">
        <f>'Cena na poramnuvanje'!E10*'Sreden kurs'!$D$3</f>
        <v>7663.7529000000004</v>
      </c>
      <c r="F10" s="27">
        <f>'Cena na poramnuvanje'!F10*'Sreden kurs'!$D$3</f>
        <v>7466.9458500000001</v>
      </c>
      <c r="G10" s="27">
        <f>'Cena na poramnuvanje'!G10*'Sreden kurs'!$D$3</f>
        <v>7191.7861499999999</v>
      </c>
      <c r="H10" s="27">
        <f>'Cena na poramnuvanje'!H10*'Sreden kurs'!$D$3</f>
        <v>0</v>
      </c>
      <c r="I10" s="27">
        <f>'Cena na poramnuvanje'!I10*'Sreden kurs'!$D$3</f>
        <v>7711.875</v>
      </c>
      <c r="J10" s="27">
        <f>'Cena na poramnuvanje'!J10*'Sreden kurs'!$D$3</f>
        <v>8993.8971000000001</v>
      </c>
      <c r="K10" s="27">
        <f>'Cena na poramnuvanje'!K10*'Sreden kurs'!$D$3</f>
        <v>10151.2953</v>
      </c>
      <c r="L10" s="27">
        <f>'Cena na poramnuvanje'!L10*'Sreden kurs'!$D$3</f>
        <v>0</v>
      </c>
      <c r="M10" s="27">
        <f>'Cena na poramnuvanje'!M10*'Sreden kurs'!$D$3</f>
        <v>0</v>
      </c>
      <c r="N10" s="27">
        <f>'Cena na poramnuvanje'!N10*'Sreden kurs'!$D$3</f>
        <v>0</v>
      </c>
      <c r="O10" s="27">
        <f>'Cena na poramnuvanje'!O10*'Sreden kurs'!$D$3</f>
        <v>0</v>
      </c>
      <c r="P10" s="27">
        <f>'Cena na poramnuvanje'!P10*'Sreden kurs'!$D$3</f>
        <v>0</v>
      </c>
      <c r="Q10" s="27">
        <f>'Cena na poramnuvanje'!Q10*'Sreden kurs'!$D$3</f>
        <v>0</v>
      </c>
      <c r="R10" s="27">
        <f>'Cena na poramnuvanje'!R10*'Sreden kurs'!$D$3</f>
        <v>0</v>
      </c>
      <c r="S10" s="27">
        <f>'Cena na poramnuvanje'!S10*'Sreden kurs'!$D$3</f>
        <v>0</v>
      </c>
      <c r="T10" s="27">
        <f>'Cena na poramnuvanje'!T10*'Sreden kurs'!$D$3</f>
        <v>0</v>
      </c>
      <c r="U10" s="27">
        <f>'Cena na poramnuvanje'!U10*'Sreden kurs'!$D$3</f>
        <v>0</v>
      </c>
      <c r="V10" s="27">
        <f>'Cena na poramnuvanje'!V10*'Sreden kurs'!$D$3</f>
        <v>0</v>
      </c>
      <c r="W10" s="27">
        <f>'Cena na poramnuvanje'!W10*'Sreden kurs'!$D$3</f>
        <v>0</v>
      </c>
      <c r="X10" s="27">
        <f>'Cena na poramnuvanje'!X10*'Sreden kurs'!$D$3</f>
        <v>0</v>
      </c>
      <c r="Y10" s="27">
        <f>'Cena na poramnuvanje'!Y10*'Sreden kurs'!$D$3</f>
        <v>0</v>
      </c>
      <c r="Z10" s="27">
        <f>'Cena na poramnuvanje'!Z10*'Sreden kurs'!$D$3</f>
        <v>0</v>
      </c>
      <c r="AA10" s="28">
        <f>'Cena na poramnuvanje'!AA10*'Sreden kurs'!$D$3</f>
        <v>0</v>
      </c>
    </row>
    <row r="11" spans="2:27" ht="15.75" thickBot="1" x14ac:dyDescent="0.3">
      <c r="B11" s="64"/>
      <c r="C11" s="9" t="s">
        <v>29</v>
      </c>
      <c r="D11" s="29">
        <f>'Cena na poramnuvanje'!D11*'Sreden kurs'!$D$3</f>
        <v>0</v>
      </c>
      <c r="E11" s="29">
        <f>'Cena na poramnuvanje'!E11*'Sreden kurs'!$D$3</f>
        <v>22990.641749999999</v>
      </c>
      <c r="F11" s="29">
        <f>'Cena na poramnuvanje'!F11*'Sreden kurs'!$D$3</f>
        <v>22400.83755</v>
      </c>
      <c r="G11" s="29">
        <f>'Cena na poramnuvanje'!G11*'Sreden kurs'!$D$3</f>
        <v>21575.35845</v>
      </c>
      <c r="H11" s="29">
        <f>'Cena na poramnuvanje'!H11*'Sreden kurs'!$D$3</f>
        <v>0</v>
      </c>
      <c r="I11" s="29">
        <f>'Cena na poramnuvanje'!I11*'Sreden kurs'!$D$3</f>
        <v>23135.625</v>
      </c>
      <c r="J11" s="29">
        <f>'Cena na poramnuvanje'!J11*'Sreden kurs'!$D$3</f>
        <v>26981.074349999999</v>
      </c>
      <c r="K11" s="29">
        <f>'Cena na poramnuvanje'!K11*'Sreden kurs'!$D$3</f>
        <v>30453.268950000001</v>
      </c>
      <c r="L11" s="29">
        <f>'Cena na poramnuvanje'!L11*'Sreden kurs'!$D$3</f>
        <v>0</v>
      </c>
      <c r="M11" s="29">
        <f>'Cena na poramnuvanje'!M11*'Sreden kurs'!$D$3</f>
        <v>0</v>
      </c>
      <c r="N11" s="29">
        <f>'Cena na poramnuvanje'!N11*'Sreden kurs'!$D$3</f>
        <v>0</v>
      </c>
      <c r="O11" s="29">
        <f>'Cena na poramnuvanje'!O11*'Sreden kurs'!$D$3</f>
        <v>0</v>
      </c>
      <c r="P11" s="29">
        <f>'Cena na poramnuvanje'!P11*'Sreden kurs'!$D$3</f>
        <v>0</v>
      </c>
      <c r="Q11" s="29">
        <f>'Cena na poramnuvanje'!Q11*'Sreden kurs'!$D$3</f>
        <v>0</v>
      </c>
      <c r="R11" s="29">
        <f>'Cena na poramnuvanje'!R11*'Sreden kurs'!$D$3</f>
        <v>0</v>
      </c>
      <c r="S11" s="29">
        <f>'Cena na poramnuvanje'!S11*'Sreden kurs'!$D$3</f>
        <v>0</v>
      </c>
      <c r="T11" s="29">
        <f>'Cena na poramnuvanje'!T11*'Sreden kurs'!$D$3</f>
        <v>0</v>
      </c>
      <c r="U11" s="29">
        <f>'Cena na poramnuvanje'!U11*'Sreden kurs'!$D$3</f>
        <v>0</v>
      </c>
      <c r="V11" s="29">
        <f>'Cena na poramnuvanje'!V11*'Sreden kurs'!$D$3</f>
        <v>0</v>
      </c>
      <c r="W11" s="29">
        <f>'Cena na poramnuvanje'!W11*'Sreden kurs'!$D$3</f>
        <v>0</v>
      </c>
      <c r="X11" s="29">
        <f>'Cena na poramnuvanje'!X11*'Sreden kurs'!$D$3</f>
        <v>0</v>
      </c>
      <c r="Y11" s="29">
        <f>'Cena na poramnuvanje'!Y11*'Sreden kurs'!$D$3</f>
        <v>0</v>
      </c>
      <c r="Z11" s="29">
        <f>'Cena na poramnuvanje'!Z11*'Sreden kurs'!$D$3</f>
        <v>0</v>
      </c>
      <c r="AA11" s="30">
        <f>'Cena na poramnuvanje'!AA11*'Sreden kurs'!$D$3</f>
        <v>0</v>
      </c>
    </row>
    <row r="12" spans="2:27" ht="15.75" thickTop="1" x14ac:dyDescent="0.25">
      <c r="B12" s="62" t="str">
        <f>'Cena na poramnuvanje'!B12:B15</f>
        <v>03.03.2022</v>
      </c>
      <c r="C12" s="6" t="s">
        <v>26</v>
      </c>
      <c r="D12" s="27">
        <f>'Cena na poramnuvanje'!D12*'Sreden kurs'!$D$4</f>
        <v>27822.295889403969</v>
      </c>
      <c r="E12" s="27">
        <f>'Cena na poramnuvanje'!E12*'Sreden kurs'!$D$4</f>
        <v>0</v>
      </c>
      <c r="F12" s="27">
        <f>'Cena na poramnuvanje'!F12*'Sreden kurs'!$D$4</f>
        <v>0</v>
      </c>
      <c r="G12" s="27">
        <f>'Cena na poramnuvanje'!G12*'Sreden kurs'!$D$4</f>
        <v>0</v>
      </c>
      <c r="H12" s="27">
        <f>'Cena na poramnuvanje'!H12*'Sreden kurs'!$D$4</f>
        <v>0</v>
      </c>
      <c r="I12" s="27">
        <f>'Cena na poramnuvanje'!I12*'Sreden kurs'!$D$4</f>
        <v>26648.846774999995</v>
      </c>
      <c r="J12" s="27">
        <f>'Cena na poramnuvanje'!J12*'Sreden kurs'!$D$4</f>
        <v>29787.888374999999</v>
      </c>
      <c r="K12" s="27">
        <f>'Cena na poramnuvanje'!K12*'Sreden kurs'!$D$4</f>
        <v>32482.109025000002</v>
      </c>
      <c r="L12" s="27">
        <f>'Cena na poramnuvanje'!L12*'Sreden kurs'!$D$4</f>
        <v>0</v>
      </c>
      <c r="M12" s="27">
        <f>'Cena na poramnuvanje'!M12*'Sreden kurs'!$D$4</f>
        <v>28869.866774999999</v>
      </c>
      <c r="N12" s="27">
        <f>'Cena na poramnuvanje'!N12*'Sreden kurs'!$D$4</f>
        <v>0</v>
      </c>
      <c r="O12" s="27">
        <f>'Cena na poramnuvanje'!O12*'Sreden kurs'!$D$4</f>
        <v>0</v>
      </c>
      <c r="P12" s="27">
        <f>'Cena na poramnuvanje'!P12*'Sreden kurs'!$D$4</f>
        <v>0</v>
      </c>
      <c r="Q12" s="27">
        <f>'Cena na poramnuvanje'!Q12*'Sreden kurs'!$D$4</f>
        <v>0</v>
      </c>
      <c r="R12" s="27">
        <f>'Cena na poramnuvanje'!R12*'Sreden kurs'!$D$4</f>
        <v>0</v>
      </c>
      <c r="S12" s="27">
        <f>'Cena na poramnuvanje'!S12*'Sreden kurs'!$D$4</f>
        <v>0</v>
      </c>
      <c r="T12" s="27">
        <f>'Cena na poramnuvanje'!T12*'Sreden kurs'!$D$4</f>
        <v>0</v>
      </c>
      <c r="U12" s="27">
        <f>'Cena na poramnuvanje'!U12*'Sreden kurs'!$D$4</f>
        <v>0</v>
      </c>
      <c r="V12" s="27">
        <f>'Cena na poramnuvanje'!V12*'Sreden kurs'!$D$4</f>
        <v>35357.018180449239</v>
      </c>
      <c r="W12" s="27">
        <f>'Cena na poramnuvanje'!W12*'Sreden kurs'!$D$4</f>
        <v>34942.562122252748</v>
      </c>
      <c r="X12" s="27">
        <f>'Cena na poramnuvanje'!X12*'Sreden kurs'!$D$4</f>
        <v>31278.428937931036</v>
      </c>
      <c r="Y12" s="27">
        <f>'Cena na poramnuvanje'!Y12*'Sreden kurs'!$D$4</f>
        <v>28976.314296167246</v>
      </c>
      <c r="Z12" s="27">
        <f>'Cena na poramnuvanje'!Z12*'Sreden kurs'!$D$4</f>
        <v>28555.006674193552</v>
      </c>
      <c r="AA12" s="28">
        <f>'Cena na poramnuvanje'!AA12*'Sreden kurs'!$D$4</f>
        <v>26771.482247447926</v>
      </c>
    </row>
    <row r="13" spans="2:27" x14ac:dyDescent="0.25">
      <c r="B13" s="63"/>
      <c r="C13" s="6" t="s">
        <v>27</v>
      </c>
      <c r="D13" s="27">
        <f>'Cena na poramnuvanje'!D13*'Sreden kurs'!$D$4</f>
        <v>0</v>
      </c>
      <c r="E13" s="27">
        <f>'Cena na poramnuvanje'!E13*'Sreden kurs'!$D$4</f>
        <v>6000.4557000000004</v>
      </c>
      <c r="F13" s="27">
        <f>'Cena na poramnuvanje'!F13*'Sreden kurs'!$D$4</f>
        <v>0</v>
      </c>
      <c r="G13" s="27">
        <f>'Cena na poramnuvanje'!G13*'Sreden kurs'!$D$4</f>
        <v>5694.4484999999995</v>
      </c>
      <c r="H13" s="27">
        <f>'Cena na poramnuvanje'!H13*'Sreden kurs'!$D$4</f>
        <v>5700.0010499999999</v>
      </c>
      <c r="I13" s="27">
        <f>'Cena na poramnuvanje'!I13*'Sreden kurs'!$D$4</f>
        <v>0</v>
      </c>
      <c r="J13" s="27">
        <f>'Cena na poramnuvanje'!J13*'Sreden kurs'!$D$4</f>
        <v>0</v>
      </c>
      <c r="K13" s="27">
        <f>'Cena na poramnuvanje'!K13*'Sreden kurs'!$D$4</f>
        <v>0</v>
      </c>
      <c r="L13" s="27">
        <f>'Cena na poramnuvanje'!L13*'Sreden kurs'!$D$4</f>
        <v>0</v>
      </c>
      <c r="M13" s="27">
        <f>'Cena na poramnuvanje'!M13*'Sreden kurs'!$D$4</f>
        <v>0</v>
      </c>
      <c r="N13" s="27">
        <f>'Cena na poramnuvanje'!N13*'Sreden kurs'!$D$4</f>
        <v>7954.8721985915499</v>
      </c>
      <c r="O13" s="27">
        <f>'Cena na poramnuvanje'!O13*'Sreden kurs'!$D$4</f>
        <v>5736.2181662107832</v>
      </c>
      <c r="P13" s="27">
        <f>'Cena na poramnuvanje'!P13*'Sreden kurs'!$D$4</f>
        <v>5467.4778338618826</v>
      </c>
      <c r="Q13" s="27">
        <f>'Cena na poramnuvanje'!Q13*'Sreden kurs'!$D$4</f>
        <v>5640.9309104825297</v>
      </c>
      <c r="R13" s="27">
        <f>'Cena na poramnuvanje'!R13*'Sreden kurs'!$D$4</f>
        <v>6027.1767408646228</v>
      </c>
      <c r="S13" s="27">
        <f>'Cena na poramnuvanje'!S13*'Sreden kurs'!$D$4</f>
        <v>6096.915164397481</v>
      </c>
      <c r="T13" s="27">
        <f>'Cena na poramnuvanje'!T13*'Sreden kurs'!$D$4</f>
        <v>6313.8154013227513</v>
      </c>
      <c r="U13" s="27">
        <f>'Cena na poramnuvanje'!U13*'Sreden kurs'!$D$4</f>
        <v>7377.6864053571426</v>
      </c>
      <c r="V13" s="27">
        <f>'Cena na poramnuvanje'!V13*'Sreden kurs'!$D$4</f>
        <v>0</v>
      </c>
      <c r="W13" s="27">
        <f>'Cena na poramnuvanje'!W13*'Sreden kurs'!$D$4</f>
        <v>0</v>
      </c>
      <c r="X13" s="27">
        <f>'Cena na poramnuvanje'!X13*'Sreden kurs'!$D$4</f>
        <v>0</v>
      </c>
      <c r="Y13" s="27">
        <f>'Cena na poramnuvanje'!Y13*'Sreden kurs'!$D$4</f>
        <v>0</v>
      </c>
      <c r="Z13" s="27">
        <f>'Cena na poramnuvanje'!Z13*'Sreden kurs'!$D$4</f>
        <v>0</v>
      </c>
      <c r="AA13" s="28">
        <f>'Cena na poramnuvanje'!AA13*'Sreden kurs'!$D$4</f>
        <v>0</v>
      </c>
    </row>
    <row r="14" spans="2:27" x14ac:dyDescent="0.25">
      <c r="B14" s="63"/>
      <c r="C14" s="6" t="s">
        <v>28</v>
      </c>
      <c r="D14" s="27">
        <f>'Cena na poramnuvanje'!D14*'Sreden kurs'!$D$4</f>
        <v>0</v>
      </c>
      <c r="E14" s="27">
        <f>'Cena na poramnuvanje'!E14*'Sreden kurs'!$D$4</f>
        <v>0</v>
      </c>
      <c r="F14" s="27">
        <f>'Cena na poramnuvanje'!F14*'Sreden kurs'!$D$4</f>
        <v>9747.81</v>
      </c>
      <c r="G14" s="27">
        <f>'Cena na poramnuvanje'!G14*'Sreden kurs'!$D$4</f>
        <v>0</v>
      </c>
      <c r="H14" s="27">
        <f>'Cena na poramnuvanje'!H14*'Sreden kurs'!$D$4</f>
        <v>0</v>
      </c>
      <c r="I14" s="27">
        <f>'Cena na poramnuvanje'!I14*'Sreden kurs'!$D$4</f>
        <v>0</v>
      </c>
      <c r="J14" s="27">
        <f>'Cena na poramnuvanje'!J14*'Sreden kurs'!$D$4</f>
        <v>0</v>
      </c>
      <c r="K14" s="27">
        <f>'Cena na poramnuvanje'!K14*'Sreden kurs'!$D$4</f>
        <v>0</v>
      </c>
      <c r="L14" s="27">
        <f>'Cena na poramnuvanje'!L14*'Sreden kurs'!$D$4</f>
        <v>12339</v>
      </c>
      <c r="M14" s="27">
        <f>'Cena na poramnuvanje'!M14*'Sreden kurs'!$D$4</f>
        <v>0</v>
      </c>
      <c r="N14" s="27">
        <f>'Cena na poramnuvanje'!N14*'Sreden kurs'!$D$4</f>
        <v>0</v>
      </c>
      <c r="O14" s="27">
        <f>'Cena na poramnuvanje'!O14*'Sreden kurs'!$D$4</f>
        <v>0</v>
      </c>
      <c r="P14" s="27">
        <f>'Cena na poramnuvanje'!P14*'Sreden kurs'!$D$4</f>
        <v>0</v>
      </c>
      <c r="Q14" s="27">
        <f>'Cena na poramnuvanje'!Q14*'Sreden kurs'!$D$4</f>
        <v>0</v>
      </c>
      <c r="R14" s="27">
        <f>'Cena na poramnuvanje'!R14*'Sreden kurs'!$D$4</f>
        <v>0</v>
      </c>
      <c r="S14" s="27">
        <f>'Cena na poramnuvanje'!S14*'Sreden kurs'!$D$4</f>
        <v>0</v>
      </c>
      <c r="T14" s="27">
        <f>'Cena na poramnuvanje'!T14*'Sreden kurs'!$D$4</f>
        <v>0</v>
      </c>
      <c r="U14" s="27">
        <f>'Cena na poramnuvanje'!U14*'Sreden kurs'!$D$4</f>
        <v>0</v>
      </c>
      <c r="V14" s="27">
        <f>'Cena na poramnuvanje'!V14*'Sreden kurs'!$D$4</f>
        <v>0</v>
      </c>
      <c r="W14" s="27">
        <f>'Cena na poramnuvanje'!W14*'Sreden kurs'!$D$4</f>
        <v>0</v>
      </c>
      <c r="X14" s="27">
        <f>'Cena na poramnuvanje'!X14*'Sreden kurs'!$D$4</f>
        <v>0</v>
      </c>
      <c r="Y14" s="27">
        <f>'Cena na poramnuvanje'!Y14*'Sreden kurs'!$D$4</f>
        <v>0</v>
      </c>
      <c r="Z14" s="27">
        <f>'Cena na poramnuvanje'!Z14*'Sreden kurs'!$D$4</f>
        <v>0</v>
      </c>
      <c r="AA14" s="28">
        <f>'Cena na poramnuvanje'!AA14*'Sreden kurs'!$D$4</f>
        <v>0</v>
      </c>
    </row>
    <row r="15" spans="2:27" ht="15.75" thickBot="1" x14ac:dyDescent="0.3">
      <c r="B15" s="64"/>
      <c r="C15" s="9" t="s">
        <v>29</v>
      </c>
      <c r="D15" s="29">
        <f>'Cena na poramnuvanje'!D15*'Sreden kurs'!$D$4</f>
        <v>0</v>
      </c>
      <c r="E15" s="29">
        <f>'Cena na poramnuvanje'!E15*'Sreden kurs'!$D$4</f>
        <v>0</v>
      </c>
      <c r="F15" s="29">
        <f>'Cena na poramnuvanje'!F15*'Sreden kurs'!$D$4</f>
        <v>29243.43</v>
      </c>
      <c r="G15" s="29">
        <f>'Cena na poramnuvanje'!G15*'Sreden kurs'!$D$4</f>
        <v>0</v>
      </c>
      <c r="H15" s="29">
        <f>'Cena na poramnuvanje'!H15*'Sreden kurs'!$D$4</f>
        <v>0</v>
      </c>
      <c r="I15" s="29">
        <f>'Cena na poramnuvanje'!I15*'Sreden kurs'!$D$4</f>
        <v>0</v>
      </c>
      <c r="J15" s="29">
        <f>'Cena na poramnuvanje'!J15*'Sreden kurs'!$D$4</f>
        <v>0</v>
      </c>
      <c r="K15" s="29">
        <f>'Cena na poramnuvanje'!K15*'Sreden kurs'!$D$4</f>
        <v>0</v>
      </c>
      <c r="L15" s="29">
        <f>'Cena na poramnuvanje'!L15*'Sreden kurs'!$D$4</f>
        <v>37017</v>
      </c>
      <c r="M15" s="29">
        <f>'Cena na poramnuvanje'!M15*'Sreden kurs'!$D$4</f>
        <v>0</v>
      </c>
      <c r="N15" s="29">
        <f>'Cena na poramnuvanje'!N15*'Sreden kurs'!$D$4</f>
        <v>0</v>
      </c>
      <c r="O15" s="29">
        <f>'Cena na poramnuvanje'!O15*'Sreden kurs'!$D$4</f>
        <v>0</v>
      </c>
      <c r="P15" s="29">
        <f>'Cena na poramnuvanje'!P15*'Sreden kurs'!$D$4</f>
        <v>0</v>
      </c>
      <c r="Q15" s="29">
        <f>'Cena na poramnuvanje'!Q15*'Sreden kurs'!$D$4</f>
        <v>0</v>
      </c>
      <c r="R15" s="29">
        <f>'Cena na poramnuvanje'!R15*'Sreden kurs'!$D$4</f>
        <v>0</v>
      </c>
      <c r="S15" s="29">
        <f>'Cena na poramnuvanje'!S15*'Sreden kurs'!$D$4</f>
        <v>0</v>
      </c>
      <c r="T15" s="29">
        <f>'Cena na poramnuvanje'!T15*'Sreden kurs'!$D$4</f>
        <v>0</v>
      </c>
      <c r="U15" s="29">
        <f>'Cena na poramnuvanje'!U15*'Sreden kurs'!$D$4</f>
        <v>0</v>
      </c>
      <c r="V15" s="29">
        <f>'Cena na poramnuvanje'!V15*'Sreden kurs'!$D$4</f>
        <v>0</v>
      </c>
      <c r="W15" s="29">
        <f>'Cena na poramnuvanje'!W15*'Sreden kurs'!$D$4</f>
        <v>0</v>
      </c>
      <c r="X15" s="29">
        <f>'Cena na poramnuvanje'!X15*'Sreden kurs'!$D$4</f>
        <v>0</v>
      </c>
      <c r="Y15" s="29">
        <f>'Cena na poramnuvanje'!Y15*'Sreden kurs'!$D$4</f>
        <v>0</v>
      </c>
      <c r="Z15" s="29">
        <f>'Cena na poramnuvanje'!Z15*'Sreden kurs'!$D$4</f>
        <v>0</v>
      </c>
      <c r="AA15" s="30">
        <f>'Cena na poramnuvanje'!AA15*'Sreden kurs'!$D$4</f>
        <v>0</v>
      </c>
    </row>
    <row r="16" spans="2:27" ht="15.75" thickTop="1" x14ac:dyDescent="0.25">
      <c r="B16" s="62" t="str">
        <f>'Cena na poramnuvanje'!B16:B19</f>
        <v>04.03.2022</v>
      </c>
      <c r="C16" s="6" t="s">
        <v>26</v>
      </c>
      <c r="D16" s="27">
        <f>'Cena na poramnuvanje'!D16*'Sreden kurs'!$D$5</f>
        <v>0</v>
      </c>
      <c r="E16" s="27">
        <f>'Cena na poramnuvanje'!E16*'Sreden kurs'!$D$5</f>
        <v>0</v>
      </c>
      <c r="F16" s="27">
        <f>'Cena na poramnuvanje'!F16*'Sreden kurs'!$D$5</f>
        <v>0</v>
      </c>
      <c r="G16" s="27">
        <f>'Cena na poramnuvanje'!G16*'Sreden kurs'!$D$5</f>
        <v>0</v>
      </c>
      <c r="H16" s="27">
        <f>'Cena na poramnuvanje'!H16*'Sreden kurs'!$D$5</f>
        <v>0</v>
      </c>
      <c r="I16" s="27">
        <f>'Cena na poramnuvanje'!I16*'Sreden kurs'!$D$5</f>
        <v>0</v>
      </c>
      <c r="J16" s="27">
        <f>'Cena na poramnuvanje'!J16*'Sreden kurs'!$D$5</f>
        <v>0</v>
      </c>
      <c r="K16" s="27">
        <f>'Cena na poramnuvanje'!K16*'Sreden kurs'!$D$5</f>
        <v>32883.126525</v>
      </c>
      <c r="L16" s="27">
        <f>'Cena na poramnuvanje'!L16*'Sreden kurs'!$D$5</f>
        <v>32886.931050000007</v>
      </c>
      <c r="M16" s="27">
        <f>'Cena na poramnuvanje'!M16*'Sreden kurs'!$D$5</f>
        <v>0</v>
      </c>
      <c r="N16" s="27">
        <f>'Cena na poramnuvanje'!N16*'Sreden kurs'!$D$5</f>
        <v>0</v>
      </c>
      <c r="O16" s="27">
        <f>'Cena na poramnuvanje'!O16*'Sreden kurs'!$D$5</f>
        <v>0</v>
      </c>
      <c r="P16" s="27">
        <f>'Cena na poramnuvanje'!P16*'Sreden kurs'!$D$5</f>
        <v>28873.26</v>
      </c>
      <c r="Q16" s="27">
        <f>'Cena na poramnuvanje'!Q16*'Sreden kurs'!$D$5</f>
        <v>28870.483724999995</v>
      </c>
      <c r="R16" s="27">
        <f>'Cena na poramnuvanje'!R16*'Sreden kurs'!$D$5</f>
        <v>0</v>
      </c>
      <c r="S16" s="27">
        <f>'Cena na poramnuvanje'!S16*'Sreden kurs'!$D$5</f>
        <v>0</v>
      </c>
      <c r="T16" s="27">
        <f>'Cena na poramnuvanje'!T16*'Sreden kurs'!$D$5</f>
        <v>0</v>
      </c>
      <c r="U16" s="27">
        <f>'Cena na poramnuvanje'!U16*'Sreden kurs'!$D$5</f>
        <v>31810.867425</v>
      </c>
      <c r="V16" s="27">
        <f>'Cena na poramnuvanje'!V16*'Sreden kurs'!$D$5</f>
        <v>34686.340888756335</v>
      </c>
      <c r="W16" s="27">
        <f>'Cena na poramnuvanje'!W16*'Sreden kurs'!$D$5</f>
        <v>33932.25</v>
      </c>
      <c r="X16" s="27">
        <f>'Cena na poramnuvanje'!X16*'Sreden kurs'!$D$5</f>
        <v>0</v>
      </c>
      <c r="Y16" s="27">
        <f>'Cena na poramnuvanje'!Y16*'Sreden kurs'!$D$5</f>
        <v>0</v>
      </c>
      <c r="Z16" s="27">
        <f>'Cena na poramnuvanje'!Z16*'Sreden kurs'!$D$5</f>
        <v>0</v>
      </c>
      <c r="AA16" s="28">
        <f>'Cena na poramnuvanje'!AA16*'Sreden kurs'!$D$5</f>
        <v>29145.174999999999</v>
      </c>
    </row>
    <row r="17" spans="2:27" x14ac:dyDescent="0.25">
      <c r="B17" s="63"/>
      <c r="C17" s="6" t="s">
        <v>27</v>
      </c>
      <c r="D17" s="27">
        <f>'Cena na poramnuvanje'!D17*'Sreden kurs'!$D$5</f>
        <v>6528.5648999999994</v>
      </c>
      <c r="E17" s="27">
        <f>'Cena na poramnuvanje'!E17*'Sreden kurs'!$D$5</f>
        <v>6445.8935999999994</v>
      </c>
      <c r="F17" s="27">
        <f>'Cena na poramnuvanje'!F17*'Sreden kurs'!$D$5</f>
        <v>0</v>
      </c>
      <c r="G17" s="27">
        <f>'Cena na poramnuvanje'!G17*'Sreden kurs'!$D$5</f>
        <v>0</v>
      </c>
      <c r="H17" s="27">
        <f>'Cena na poramnuvanje'!H17*'Sreden kurs'!$D$5</f>
        <v>0</v>
      </c>
      <c r="I17" s="27">
        <f>'Cena na poramnuvanje'!I17*'Sreden kurs'!$D$5</f>
        <v>0</v>
      </c>
      <c r="J17" s="27">
        <f>'Cena na poramnuvanje'!J17*'Sreden kurs'!$D$5</f>
        <v>0</v>
      </c>
      <c r="K17" s="27">
        <f>'Cena na poramnuvanje'!K17*'Sreden kurs'!$D$5</f>
        <v>0</v>
      </c>
      <c r="L17" s="27">
        <f>'Cena na poramnuvanje'!L17*'Sreden kurs'!$D$5</f>
        <v>0</v>
      </c>
      <c r="M17" s="27">
        <f>'Cena na poramnuvanje'!M17*'Sreden kurs'!$D$5</f>
        <v>0</v>
      </c>
      <c r="N17" s="27">
        <f>'Cena na poramnuvanje'!N17*'Sreden kurs'!$D$5</f>
        <v>0</v>
      </c>
      <c r="O17" s="27">
        <f>'Cena na poramnuvanje'!O17*'Sreden kurs'!$D$5</f>
        <v>0</v>
      </c>
      <c r="P17" s="27">
        <f>'Cena na poramnuvanje'!P17*'Sreden kurs'!$D$5</f>
        <v>0</v>
      </c>
      <c r="Q17" s="27">
        <f>'Cena na poramnuvanje'!Q17*'Sreden kurs'!$D$5</f>
        <v>0</v>
      </c>
      <c r="R17" s="27">
        <f>'Cena na poramnuvanje'!R17*'Sreden kurs'!$D$5</f>
        <v>11102.015249999999</v>
      </c>
      <c r="S17" s="27">
        <f>'Cena na poramnuvanje'!S17*'Sreden kurs'!$D$5</f>
        <v>10948.394700000001</v>
      </c>
      <c r="T17" s="27">
        <f>'Cena na poramnuvanje'!T17*'Sreden kurs'!$D$5</f>
        <v>0</v>
      </c>
      <c r="U17" s="27">
        <f>'Cena na poramnuvanje'!U17*'Sreden kurs'!$D$5</f>
        <v>0</v>
      </c>
      <c r="V17" s="27">
        <f>'Cena na poramnuvanje'!V17*'Sreden kurs'!$D$5</f>
        <v>0</v>
      </c>
      <c r="W17" s="27">
        <f>'Cena na poramnuvanje'!W17*'Sreden kurs'!$D$5</f>
        <v>0</v>
      </c>
      <c r="X17" s="27">
        <f>'Cena na poramnuvanje'!X17*'Sreden kurs'!$D$5</f>
        <v>0</v>
      </c>
      <c r="Y17" s="27">
        <f>'Cena na poramnuvanje'!Y17*'Sreden kurs'!$D$5</f>
        <v>7316.2043999999996</v>
      </c>
      <c r="Z17" s="27">
        <f>'Cena na poramnuvanje'!Z17*'Sreden kurs'!$D$5</f>
        <v>6975.2691710526315</v>
      </c>
      <c r="AA17" s="28">
        <f>'Cena na poramnuvanje'!AA17*'Sreden kurs'!$D$5</f>
        <v>0</v>
      </c>
    </row>
    <row r="18" spans="2:27" x14ac:dyDescent="0.25">
      <c r="B18" s="63"/>
      <c r="C18" s="6" t="s">
        <v>28</v>
      </c>
      <c r="D18" s="27">
        <f>'Cena na poramnuvanje'!D18*'Sreden kurs'!$D$5</f>
        <v>0</v>
      </c>
      <c r="E18" s="27">
        <f>'Cena na poramnuvanje'!E18*'Sreden kurs'!$D$5</f>
        <v>0</v>
      </c>
      <c r="F18" s="27">
        <f>'Cena na poramnuvanje'!F18*'Sreden kurs'!$D$5</f>
        <v>10161.166499999999</v>
      </c>
      <c r="G18" s="27">
        <f>'Cena na poramnuvanje'!G18*'Sreden kurs'!$D$5</f>
        <v>9379.4908500000001</v>
      </c>
      <c r="H18" s="27">
        <f>'Cena na poramnuvanje'!H18*'Sreden kurs'!$D$5</f>
        <v>9716.9624999999996</v>
      </c>
      <c r="I18" s="27">
        <f>'Cena na poramnuvanje'!I18*'Sreden kurs'!$D$5</f>
        <v>10768.245299999999</v>
      </c>
      <c r="J18" s="27">
        <f>'Cena na poramnuvanje'!J18*'Sreden kurs'!$D$5</f>
        <v>12295.8135</v>
      </c>
      <c r="K18" s="27">
        <f>'Cena na poramnuvanje'!K18*'Sreden kurs'!$D$5</f>
        <v>0</v>
      </c>
      <c r="L18" s="27">
        <f>'Cena na poramnuvanje'!L18*'Sreden kurs'!$D$5</f>
        <v>0</v>
      </c>
      <c r="M18" s="27">
        <f>'Cena na poramnuvanje'!M18*'Sreden kurs'!$D$5</f>
        <v>11881.223100000001</v>
      </c>
      <c r="N18" s="27">
        <f>'Cena na poramnuvanje'!N18*'Sreden kurs'!$D$5</f>
        <v>11285.86635</v>
      </c>
      <c r="O18" s="27">
        <f>'Cena na poramnuvanje'!O18*'Sreden kurs'!$D$5</f>
        <v>10800.943649999999</v>
      </c>
      <c r="P18" s="27">
        <f>'Cena na poramnuvanje'!P18*'Sreden kurs'!$D$5</f>
        <v>0</v>
      </c>
      <c r="Q18" s="27">
        <f>'Cena na poramnuvanje'!Q18*'Sreden kurs'!$D$5</f>
        <v>0</v>
      </c>
      <c r="R18" s="27">
        <f>'Cena na poramnuvanje'!R18*'Sreden kurs'!$D$5</f>
        <v>0</v>
      </c>
      <c r="S18" s="27">
        <f>'Cena na poramnuvanje'!S18*'Sreden kurs'!$D$5</f>
        <v>0</v>
      </c>
      <c r="T18" s="27">
        <f>'Cena na poramnuvanje'!T18*'Sreden kurs'!$D$5</f>
        <v>13124.9943</v>
      </c>
      <c r="U18" s="27">
        <f>'Cena na poramnuvanje'!U18*'Sreden kurs'!$D$5</f>
        <v>0</v>
      </c>
      <c r="V18" s="27">
        <f>'Cena na poramnuvanje'!V18*'Sreden kurs'!$D$5</f>
        <v>0</v>
      </c>
      <c r="W18" s="27">
        <f>'Cena na poramnuvanje'!W18*'Sreden kurs'!$D$5</f>
        <v>0</v>
      </c>
      <c r="X18" s="27">
        <f>'Cena na poramnuvanje'!X18*'Sreden kurs'!$D$5</f>
        <v>13326.736949999999</v>
      </c>
      <c r="Y18" s="27">
        <f>'Cena na poramnuvanje'!Y18*'Sreden kurs'!$D$5</f>
        <v>0</v>
      </c>
      <c r="Z18" s="27">
        <f>'Cena na poramnuvanje'!Z18*'Sreden kurs'!$D$5</f>
        <v>0</v>
      </c>
      <c r="AA18" s="28">
        <f>'Cena na poramnuvanje'!AA18*'Sreden kurs'!$D$5</f>
        <v>0</v>
      </c>
    </row>
    <row r="19" spans="2:27" ht="15.75" thickBot="1" x14ac:dyDescent="0.3">
      <c r="B19" s="64"/>
      <c r="C19" s="9" t="s">
        <v>29</v>
      </c>
      <c r="D19" s="29">
        <f>'Cena na poramnuvanje'!D19*'Sreden kurs'!$D$5</f>
        <v>0</v>
      </c>
      <c r="E19" s="29">
        <f>'Cena na poramnuvanje'!E19*'Sreden kurs'!$D$5</f>
        <v>0</v>
      </c>
      <c r="F19" s="29">
        <f>'Cena na poramnuvanje'!F19*'Sreden kurs'!$D$5</f>
        <v>30483.499500000002</v>
      </c>
      <c r="G19" s="29">
        <f>'Cena na poramnuvanje'!G19*'Sreden kurs'!$D$5</f>
        <v>28137.855599999999</v>
      </c>
      <c r="H19" s="29">
        <f>'Cena na poramnuvanje'!H19*'Sreden kurs'!$D$5</f>
        <v>29150.887500000001</v>
      </c>
      <c r="I19" s="29">
        <f>'Cena na poramnuvanje'!I19*'Sreden kurs'!$D$5</f>
        <v>32304.11895</v>
      </c>
      <c r="J19" s="29">
        <f>'Cena na poramnuvanje'!J19*'Sreden kurs'!$D$5</f>
        <v>36887.440499999997</v>
      </c>
      <c r="K19" s="29">
        <f>'Cena na poramnuvanje'!K19*'Sreden kurs'!$D$5</f>
        <v>0</v>
      </c>
      <c r="L19" s="29">
        <f>'Cena na poramnuvanje'!L19*'Sreden kurs'!$D$5</f>
        <v>0</v>
      </c>
      <c r="M19" s="29">
        <f>'Cena na poramnuvanje'!M19*'Sreden kurs'!$D$5</f>
        <v>35643.669300000001</v>
      </c>
      <c r="N19" s="29">
        <f>'Cena na poramnuvanje'!N19*'Sreden kurs'!$D$5</f>
        <v>33857.599049999997</v>
      </c>
      <c r="O19" s="29">
        <f>'Cena na poramnuvanje'!O19*'Sreden kurs'!$D$5</f>
        <v>32402.214000000004</v>
      </c>
      <c r="P19" s="29">
        <f>'Cena na poramnuvanje'!P19*'Sreden kurs'!$D$5</f>
        <v>0</v>
      </c>
      <c r="Q19" s="29">
        <f>'Cena na poramnuvanje'!Q19*'Sreden kurs'!$D$5</f>
        <v>0</v>
      </c>
      <c r="R19" s="29">
        <f>'Cena na poramnuvanje'!R19*'Sreden kurs'!$D$5</f>
        <v>0</v>
      </c>
      <c r="S19" s="29">
        <f>'Cena na poramnuvanje'!S19*'Sreden kurs'!$D$5</f>
        <v>0</v>
      </c>
      <c r="T19" s="29">
        <f>'Cena na poramnuvanje'!T19*'Sreden kurs'!$D$5</f>
        <v>39374.365949999999</v>
      </c>
      <c r="U19" s="29">
        <f>'Cena na poramnuvanje'!U19*'Sreden kurs'!$D$5</f>
        <v>0</v>
      </c>
      <c r="V19" s="29">
        <f>'Cena na poramnuvanje'!V19*'Sreden kurs'!$D$5</f>
        <v>0</v>
      </c>
      <c r="W19" s="29">
        <f>'Cena na poramnuvanje'!W19*'Sreden kurs'!$D$5</f>
        <v>0</v>
      </c>
      <c r="X19" s="29">
        <f>'Cena na poramnuvanje'!X19*'Sreden kurs'!$D$5</f>
        <v>39979.5939</v>
      </c>
      <c r="Y19" s="29">
        <f>'Cena na poramnuvanje'!Y19*'Sreden kurs'!$D$5</f>
        <v>0</v>
      </c>
      <c r="Z19" s="29">
        <f>'Cena na poramnuvanje'!Z19*'Sreden kurs'!$D$5</f>
        <v>0</v>
      </c>
      <c r="AA19" s="30">
        <f>'Cena na poramnuvanje'!AA19*'Sreden kurs'!$D$5</f>
        <v>0</v>
      </c>
    </row>
    <row r="20" spans="2:27" ht="15.75" thickTop="1" x14ac:dyDescent="0.25">
      <c r="B20" s="62" t="str">
        <f>'Cena na poramnuvanje'!B20:B23</f>
        <v>05.03.2022</v>
      </c>
      <c r="C20" s="6" t="s">
        <v>26</v>
      </c>
      <c r="D20" s="27">
        <f>'Cena na poramnuvanje'!D20*'Sreden kurs'!$D$6</f>
        <v>33520.396073868658</v>
      </c>
      <c r="E20" s="27">
        <f>'Cena na poramnuvanje'!E20*'Sreden kurs'!$D$6</f>
        <v>0</v>
      </c>
      <c r="F20" s="27">
        <f>'Cena na poramnuvanje'!F20*'Sreden kurs'!$D$6</f>
        <v>0</v>
      </c>
      <c r="G20" s="27">
        <f>'Cena na poramnuvanje'!G20*'Sreden kurs'!$D$6</f>
        <v>0</v>
      </c>
      <c r="H20" s="27">
        <f>'Cena na poramnuvanje'!H20*'Sreden kurs'!$D$6</f>
        <v>0</v>
      </c>
      <c r="I20" s="27">
        <f>'Cena na poramnuvanje'!I20*'Sreden kurs'!$D$6</f>
        <v>0</v>
      </c>
      <c r="J20" s="27">
        <f>'Cena na poramnuvanje'!J20*'Sreden kurs'!$D$6</f>
        <v>29595.091499999999</v>
      </c>
      <c r="K20" s="27">
        <f>'Cena na poramnuvanje'!K20*'Sreden kurs'!$D$6</f>
        <v>30323.709449999995</v>
      </c>
      <c r="L20" s="27">
        <f>'Cena na poramnuvanje'!L20*'Sreden kurs'!$D$6</f>
        <v>0</v>
      </c>
      <c r="M20" s="27">
        <f>'Cena na poramnuvanje'!M20*'Sreden kurs'!$D$6</f>
        <v>0</v>
      </c>
      <c r="N20" s="27">
        <f>'Cena na poramnuvanje'!N20*'Sreden kurs'!$D$6</f>
        <v>0</v>
      </c>
      <c r="O20" s="27">
        <f>'Cena na poramnuvanje'!O20*'Sreden kurs'!$D$6</f>
        <v>26644.727800888588</v>
      </c>
      <c r="P20" s="27">
        <f>'Cena na poramnuvanje'!P20*'Sreden kurs'!$D$6</f>
        <v>27122.355899999999</v>
      </c>
      <c r="Q20" s="27">
        <f>'Cena na poramnuvanje'!Q20*'Sreden kurs'!$D$6</f>
        <v>28690.025849999998</v>
      </c>
      <c r="R20" s="27">
        <f>'Cena na poramnuvanje'!R20*'Sreden kurs'!$D$6</f>
        <v>27994.106249999997</v>
      </c>
      <c r="S20" s="27">
        <f>'Cena na poramnuvanje'!S20*'Sreden kurs'!$D$6</f>
        <v>27888.607799999998</v>
      </c>
      <c r="T20" s="27">
        <f>'Cena na poramnuvanje'!T20*'Sreden kurs'!$D$6</f>
        <v>30433.056637223588</v>
      </c>
      <c r="U20" s="27">
        <f>'Cena na poramnuvanje'!U20*'Sreden kurs'!$D$6</f>
        <v>35687.472750000001</v>
      </c>
      <c r="V20" s="27">
        <f>'Cena na poramnuvanje'!V20*'Sreden kurs'!$D$6</f>
        <v>37017</v>
      </c>
      <c r="W20" s="27">
        <f>'Cena na poramnuvanje'!W20*'Sreden kurs'!$D$6</f>
        <v>34628.365579937301</v>
      </c>
      <c r="X20" s="27">
        <f>'Cena na poramnuvanje'!X20*'Sreden kurs'!$D$6</f>
        <v>37017</v>
      </c>
      <c r="Y20" s="27">
        <f>'Cena na poramnuvanje'!Y20*'Sreden kurs'!$D$6</f>
        <v>32801.723524297369</v>
      </c>
      <c r="Z20" s="27">
        <f>'Cena na poramnuvanje'!Z20*'Sreden kurs'!$D$6</f>
        <v>33852.879006529307</v>
      </c>
      <c r="AA20" s="28">
        <f>'Cena na poramnuvanje'!AA20*'Sreden kurs'!$D$6</f>
        <v>33192.612103806227</v>
      </c>
    </row>
    <row r="21" spans="2:27" x14ac:dyDescent="0.25">
      <c r="B21" s="63"/>
      <c r="C21" s="6" t="s">
        <v>27</v>
      </c>
      <c r="D21" s="27">
        <f>'Cena na poramnuvanje'!D21*'Sreden kurs'!$D$6</f>
        <v>0</v>
      </c>
      <c r="E21" s="27">
        <f>'Cena na poramnuvanje'!E21*'Sreden kurs'!$D$6</f>
        <v>0</v>
      </c>
      <c r="F21" s="27">
        <f>'Cena na poramnuvanje'!F21*'Sreden kurs'!$D$6</f>
        <v>0</v>
      </c>
      <c r="G21" s="27">
        <f>'Cena na poramnuvanje'!G21*'Sreden kurs'!$D$6</f>
        <v>0</v>
      </c>
      <c r="H21" s="27">
        <f>'Cena na poramnuvanje'!H21*'Sreden kurs'!$D$6</f>
        <v>0</v>
      </c>
      <c r="I21" s="27">
        <f>'Cena na poramnuvanje'!I21*'Sreden kurs'!$D$6</f>
        <v>0</v>
      </c>
      <c r="J21" s="27">
        <f>'Cena na poramnuvanje'!J21*'Sreden kurs'!$D$6</f>
        <v>0</v>
      </c>
      <c r="K21" s="27">
        <f>'Cena na poramnuvanje'!K21*'Sreden kurs'!$D$6</f>
        <v>0</v>
      </c>
      <c r="L21" s="27">
        <f>'Cena na poramnuvanje'!L21*'Sreden kurs'!$D$6</f>
        <v>0</v>
      </c>
      <c r="M21" s="27">
        <f>'Cena na poramnuvanje'!M21*'Sreden kurs'!$D$6</f>
        <v>0</v>
      </c>
      <c r="N21" s="27">
        <f>'Cena na poramnuvanje'!N21*'Sreden kurs'!$D$6</f>
        <v>0</v>
      </c>
      <c r="O21" s="27">
        <f>'Cena na poramnuvanje'!O21*'Sreden kurs'!$D$6</f>
        <v>0</v>
      </c>
      <c r="P21" s="27">
        <f>'Cena na poramnuvanje'!P21*'Sreden kurs'!$D$6</f>
        <v>0</v>
      </c>
      <c r="Q21" s="27">
        <f>'Cena na poramnuvanje'!Q21*'Sreden kurs'!$D$6</f>
        <v>0</v>
      </c>
      <c r="R21" s="27">
        <f>'Cena na poramnuvanje'!R21*'Sreden kurs'!$D$6</f>
        <v>0</v>
      </c>
      <c r="S21" s="27">
        <f>'Cena na poramnuvanje'!S21*'Sreden kurs'!$D$6</f>
        <v>0</v>
      </c>
      <c r="T21" s="27">
        <f>'Cena na poramnuvanje'!T21*'Sreden kurs'!$D$6</f>
        <v>0</v>
      </c>
      <c r="U21" s="27">
        <f>'Cena na poramnuvanje'!U21*'Sreden kurs'!$D$6</f>
        <v>0</v>
      </c>
      <c r="V21" s="27">
        <f>'Cena na poramnuvanje'!V21*'Sreden kurs'!$D$6</f>
        <v>0</v>
      </c>
      <c r="W21" s="27">
        <f>'Cena na poramnuvanje'!W21*'Sreden kurs'!$D$6</f>
        <v>0</v>
      </c>
      <c r="X21" s="27">
        <f>'Cena na poramnuvanje'!X21*'Sreden kurs'!$D$6</f>
        <v>0</v>
      </c>
      <c r="Y21" s="27">
        <f>'Cena na poramnuvanje'!Y21*'Sreden kurs'!$D$6</f>
        <v>0</v>
      </c>
      <c r="Z21" s="27">
        <f>'Cena na poramnuvanje'!Z21*'Sreden kurs'!$D$6</f>
        <v>0</v>
      </c>
      <c r="AA21" s="28">
        <f>'Cena na poramnuvanje'!AA21*'Sreden kurs'!$D$6</f>
        <v>0</v>
      </c>
    </row>
    <row r="22" spans="2:27" x14ac:dyDescent="0.25">
      <c r="B22" s="63"/>
      <c r="C22" s="6" t="s">
        <v>28</v>
      </c>
      <c r="D22" s="27">
        <f>'Cena na poramnuvanje'!D22*'Sreden kurs'!$D$6</f>
        <v>0</v>
      </c>
      <c r="E22" s="27">
        <f>'Cena na poramnuvanje'!E22*'Sreden kurs'!$D$6</f>
        <v>11105.1</v>
      </c>
      <c r="F22" s="27">
        <f>'Cena na poramnuvanje'!F22*'Sreden kurs'!$D$6</f>
        <v>10796.625</v>
      </c>
      <c r="G22" s="27">
        <f>'Cena na poramnuvanje'!G22*'Sreden kurs'!$D$6</f>
        <v>10179.674999999999</v>
      </c>
      <c r="H22" s="27">
        <f>'Cena na poramnuvanje'!H22*'Sreden kurs'!$D$6</f>
        <v>10452.983850000001</v>
      </c>
      <c r="I22" s="27">
        <f>'Cena na poramnuvanje'!I22*'Sreden kurs'!$D$6</f>
        <v>10705.316400000002</v>
      </c>
      <c r="J22" s="27">
        <f>'Cena na poramnuvanje'!J22*'Sreden kurs'!$D$6</f>
        <v>0</v>
      </c>
      <c r="K22" s="27">
        <f>'Cena na poramnuvanje'!K22*'Sreden kurs'!$D$6</f>
        <v>0</v>
      </c>
      <c r="L22" s="27">
        <f>'Cena na poramnuvanje'!L22*'Sreden kurs'!$D$6</f>
        <v>11430.23265</v>
      </c>
      <c r="M22" s="27">
        <f>'Cena na poramnuvanje'!M22*'Sreden kurs'!$D$6</f>
        <v>10263.5802</v>
      </c>
      <c r="N22" s="27">
        <f>'Cena na poramnuvanje'!N22*'Sreden kurs'!$D$6</f>
        <v>9526.9418999999998</v>
      </c>
      <c r="O22" s="27">
        <f>'Cena na poramnuvanje'!O22*'Sreden kurs'!$D$6</f>
        <v>0</v>
      </c>
      <c r="P22" s="27">
        <f>'Cena na poramnuvanje'!P22*'Sreden kurs'!$D$6</f>
        <v>0</v>
      </c>
      <c r="Q22" s="27">
        <f>'Cena na poramnuvanje'!Q22*'Sreden kurs'!$D$6</f>
        <v>0</v>
      </c>
      <c r="R22" s="27">
        <f>'Cena na poramnuvanje'!R22*'Sreden kurs'!$D$6</f>
        <v>0</v>
      </c>
      <c r="S22" s="27">
        <f>'Cena na poramnuvanje'!S22*'Sreden kurs'!$D$6</f>
        <v>0</v>
      </c>
      <c r="T22" s="27">
        <f>'Cena na poramnuvanje'!T22*'Sreden kurs'!$D$6</f>
        <v>0</v>
      </c>
      <c r="U22" s="27">
        <f>'Cena na poramnuvanje'!U22*'Sreden kurs'!$D$6</f>
        <v>0</v>
      </c>
      <c r="V22" s="27">
        <f>'Cena na poramnuvanje'!V22*'Sreden kurs'!$D$6</f>
        <v>0</v>
      </c>
      <c r="W22" s="27">
        <f>'Cena na poramnuvanje'!W22*'Sreden kurs'!$D$6</f>
        <v>0</v>
      </c>
      <c r="X22" s="27">
        <f>'Cena na poramnuvanje'!X22*'Sreden kurs'!$D$6</f>
        <v>0</v>
      </c>
      <c r="Y22" s="27">
        <f>'Cena na poramnuvanje'!Y22*'Sreden kurs'!$D$6</f>
        <v>0</v>
      </c>
      <c r="Z22" s="27">
        <f>'Cena na poramnuvanje'!Z22*'Sreden kurs'!$D$6</f>
        <v>0</v>
      </c>
      <c r="AA22" s="28">
        <f>'Cena na poramnuvanje'!AA22*'Sreden kurs'!$D$6</f>
        <v>0</v>
      </c>
    </row>
    <row r="23" spans="2:27" ht="15.75" thickBot="1" x14ac:dyDescent="0.3">
      <c r="B23" s="64"/>
      <c r="C23" s="9" t="s">
        <v>29</v>
      </c>
      <c r="D23" s="29">
        <f>'Cena na poramnuvanje'!D23*'Sreden kurs'!$D$6</f>
        <v>0</v>
      </c>
      <c r="E23" s="29">
        <f>'Cena na poramnuvanje'!E23*'Sreden kurs'!$D$6</f>
        <v>33315.300000000003</v>
      </c>
      <c r="F23" s="29">
        <f>'Cena na poramnuvanje'!F23*'Sreden kurs'!$D$6</f>
        <v>32389.875</v>
      </c>
      <c r="G23" s="29">
        <f>'Cena na poramnuvanje'!G23*'Sreden kurs'!$D$6</f>
        <v>30539.025000000001</v>
      </c>
      <c r="H23" s="29">
        <f>'Cena na poramnuvanje'!H23*'Sreden kurs'!$D$6</f>
        <v>31358.334599999998</v>
      </c>
      <c r="I23" s="29">
        <f>'Cena na poramnuvanje'!I23*'Sreden kurs'!$D$6</f>
        <v>32115.949199999995</v>
      </c>
      <c r="J23" s="29">
        <f>'Cena na poramnuvanje'!J23*'Sreden kurs'!$D$6</f>
        <v>0</v>
      </c>
      <c r="K23" s="29">
        <f>'Cena na poramnuvanje'!K23*'Sreden kurs'!$D$6</f>
        <v>0</v>
      </c>
      <c r="L23" s="29">
        <f>'Cena na poramnuvanje'!L23*'Sreden kurs'!$D$6</f>
        <v>34290.080999999998</v>
      </c>
      <c r="M23" s="29">
        <f>'Cena na poramnuvanje'!M23*'Sreden kurs'!$D$6</f>
        <v>30790.740599999997</v>
      </c>
      <c r="N23" s="29">
        <f>'Cena na poramnuvanje'!N23*'Sreden kurs'!$D$6</f>
        <v>28580.208750000002</v>
      </c>
      <c r="O23" s="29">
        <f>'Cena na poramnuvanje'!O23*'Sreden kurs'!$D$6</f>
        <v>0</v>
      </c>
      <c r="P23" s="29">
        <f>'Cena na poramnuvanje'!P23*'Sreden kurs'!$D$6</f>
        <v>0</v>
      </c>
      <c r="Q23" s="29">
        <f>'Cena na poramnuvanje'!Q23*'Sreden kurs'!$D$6</f>
        <v>0</v>
      </c>
      <c r="R23" s="29">
        <f>'Cena na poramnuvanje'!R23*'Sreden kurs'!$D$6</f>
        <v>0</v>
      </c>
      <c r="S23" s="29">
        <f>'Cena na poramnuvanje'!S23*'Sreden kurs'!$D$6</f>
        <v>0</v>
      </c>
      <c r="T23" s="29">
        <f>'Cena na poramnuvanje'!T23*'Sreden kurs'!$D$6</f>
        <v>0</v>
      </c>
      <c r="U23" s="29">
        <f>'Cena na poramnuvanje'!U23*'Sreden kurs'!$D$6</f>
        <v>0</v>
      </c>
      <c r="V23" s="29">
        <f>'Cena na poramnuvanje'!V23*'Sreden kurs'!$D$6</f>
        <v>0</v>
      </c>
      <c r="W23" s="29">
        <f>'Cena na poramnuvanje'!W23*'Sreden kurs'!$D$6</f>
        <v>0</v>
      </c>
      <c r="X23" s="29">
        <f>'Cena na poramnuvanje'!X23*'Sreden kurs'!$D$6</f>
        <v>0</v>
      </c>
      <c r="Y23" s="29">
        <f>'Cena na poramnuvanje'!Y23*'Sreden kurs'!$D$6</f>
        <v>0</v>
      </c>
      <c r="Z23" s="29">
        <f>'Cena na poramnuvanje'!Z23*'Sreden kurs'!$D$6</f>
        <v>0</v>
      </c>
      <c r="AA23" s="30">
        <f>'Cena na poramnuvanje'!AA23*'Sreden kurs'!$D$6</f>
        <v>0</v>
      </c>
    </row>
    <row r="24" spans="2:27" ht="15.75" thickTop="1" x14ac:dyDescent="0.25">
      <c r="B24" s="62" t="str">
        <f>'Cena na poramnuvanje'!B24:B27</f>
        <v>06.03.2022</v>
      </c>
      <c r="C24" s="6" t="s">
        <v>26</v>
      </c>
      <c r="D24" s="27">
        <f>'Cena na poramnuvanje'!D24*'Sreden kurs'!$D$7</f>
        <v>36148.3344</v>
      </c>
      <c r="E24" s="27">
        <f>'Cena na poramnuvanje'!E24*'Sreden kurs'!$D$7</f>
        <v>0</v>
      </c>
      <c r="F24" s="27">
        <f>'Cena na poramnuvanje'!F24*'Sreden kurs'!$D$7</f>
        <v>0</v>
      </c>
      <c r="G24" s="27">
        <f>'Cena na poramnuvanje'!G24*'Sreden kurs'!$D$7</f>
        <v>26804.626650000006</v>
      </c>
      <c r="H24" s="27">
        <f>'Cena na poramnuvanje'!H24*'Sreden kurs'!$D$7</f>
        <v>27224.15265</v>
      </c>
      <c r="I24" s="27">
        <f>'Cena na poramnuvanje'!I24*'Sreden kurs'!$D$7</f>
        <v>0</v>
      </c>
      <c r="J24" s="27">
        <f>'Cena na poramnuvanje'!J24*'Sreden kurs'!$D$7</f>
        <v>0</v>
      </c>
      <c r="K24" s="27">
        <f>'Cena na poramnuvanje'!K24*'Sreden kurs'!$D$7</f>
        <v>0</v>
      </c>
      <c r="L24" s="27">
        <f>'Cena na poramnuvanje'!L24*'Sreden kurs'!$D$7</f>
        <v>0</v>
      </c>
      <c r="M24" s="27">
        <f>'Cena na poramnuvanje'!M24*'Sreden kurs'!$D$7</f>
        <v>0</v>
      </c>
      <c r="N24" s="27">
        <f>'Cena na poramnuvanje'!N24*'Sreden kurs'!$D$7</f>
        <v>0</v>
      </c>
      <c r="O24" s="27">
        <f>'Cena na poramnuvanje'!O24*'Sreden kurs'!$D$7</f>
        <v>24806.325599999996</v>
      </c>
      <c r="P24" s="27">
        <f>'Cena na poramnuvanje'!P24*'Sreden kurs'!$D$7</f>
        <v>23624.088456521738</v>
      </c>
      <c r="Q24" s="27">
        <f>'Cena na poramnuvanje'!Q24*'Sreden kurs'!$D$7</f>
        <v>21518.744606437926</v>
      </c>
      <c r="R24" s="27">
        <f>'Cena na poramnuvanje'!R24*'Sreden kurs'!$D$7</f>
        <v>20958.090455172412</v>
      </c>
      <c r="S24" s="27">
        <f>'Cena na poramnuvanje'!S24*'Sreden kurs'!$D$7</f>
        <v>23033.873543638852</v>
      </c>
      <c r="T24" s="27">
        <f>'Cena na poramnuvanje'!T24*'Sreden kurs'!$D$7</f>
        <v>0</v>
      </c>
      <c r="U24" s="27">
        <f>'Cena na poramnuvanje'!U24*'Sreden kurs'!$D$7</f>
        <v>0</v>
      </c>
      <c r="V24" s="27">
        <f>'Cena na poramnuvanje'!V24*'Sreden kurs'!$D$7</f>
        <v>0</v>
      </c>
      <c r="W24" s="27">
        <f>'Cena na poramnuvanje'!W24*'Sreden kurs'!$D$7</f>
        <v>0</v>
      </c>
      <c r="X24" s="27">
        <f>'Cena na poramnuvanje'!X24*'Sreden kurs'!$D$7</f>
        <v>37016.999999999993</v>
      </c>
      <c r="Y24" s="27">
        <f>'Cena na poramnuvanje'!Y24*'Sreden kurs'!$D$7</f>
        <v>37017</v>
      </c>
      <c r="Z24" s="27">
        <f>'Cena na poramnuvanje'!Z24*'Sreden kurs'!$D$7</f>
        <v>37017</v>
      </c>
      <c r="AA24" s="28">
        <f>'Cena na poramnuvanje'!AA24*'Sreden kurs'!$D$7</f>
        <v>0</v>
      </c>
    </row>
    <row r="25" spans="2:27" x14ac:dyDescent="0.25">
      <c r="B25" s="63"/>
      <c r="C25" s="6" t="s">
        <v>27</v>
      </c>
      <c r="D25" s="27">
        <f>'Cena na poramnuvanje'!D25*'Sreden kurs'!$D$7</f>
        <v>0</v>
      </c>
      <c r="E25" s="27">
        <f>'Cena na poramnuvanje'!E25*'Sreden kurs'!$D$7</f>
        <v>0</v>
      </c>
      <c r="F25" s="27">
        <f>'Cena na poramnuvanje'!F25*'Sreden kurs'!$D$7</f>
        <v>0</v>
      </c>
      <c r="G25" s="27">
        <f>'Cena na poramnuvanje'!G25*'Sreden kurs'!$D$7</f>
        <v>0</v>
      </c>
      <c r="H25" s="27">
        <f>'Cena na poramnuvanje'!H25*'Sreden kurs'!$D$7</f>
        <v>0</v>
      </c>
      <c r="I25" s="27">
        <f>'Cena na poramnuvanje'!I25*'Sreden kurs'!$D$7</f>
        <v>0</v>
      </c>
      <c r="J25" s="27">
        <f>'Cena na poramnuvanje'!J25*'Sreden kurs'!$D$7</f>
        <v>0</v>
      </c>
      <c r="K25" s="27">
        <f>'Cena na poramnuvanje'!K25*'Sreden kurs'!$D$7</f>
        <v>0</v>
      </c>
      <c r="L25" s="27">
        <f>'Cena na poramnuvanje'!L25*'Sreden kurs'!$D$7</f>
        <v>6228.7271999999994</v>
      </c>
      <c r="M25" s="27">
        <f>'Cena na poramnuvanje'!M25*'Sreden kurs'!$D$7</f>
        <v>3886.7849999999999</v>
      </c>
      <c r="N25" s="27">
        <f>'Cena na poramnuvanje'!N25*'Sreden kurs'!$D$7</f>
        <v>4794.3184500000007</v>
      </c>
      <c r="O25" s="27">
        <f>'Cena na poramnuvanje'!O25*'Sreden kurs'!$D$7</f>
        <v>0</v>
      </c>
      <c r="P25" s="27">
        <f>'Cena na poramnuvanje'!P25*'Sreden kurs'!$D$7</f>
        <v>0</v>
      </c>
      <c r="Q25" s="27">
        <f>'Cena na poramnuvanje'!Q25*'Sreden kurs'!$D$7</f>
        <v>0</v>
      </c>
      <c r="R25" s="27">
        <f>'Cena na poramnuvanje'!R25*'Sreden kurs'!$D$7</f>
        <v>0</v>
      </c>
      <c r="S25" s="27">
        <f>'Cena na poramnuvanje'!S25*'Sreden kurs'!$D$7</f>
        <v>0</v>
      </c>
      <c r="T25" s="27">
        <f>'Cena na poramnuvanje'!T25*'Sreden kurs'!$D$7</f>
        <v>9504.1147500000006</v>
      </c>
      <c r="U25" s="27">
        <f>'Cena na poramnuvanje'!U25*'Sreden kurs'!$D$7</f>
        <v>7874.4105796747963</v>
      </c>
      <c r="V25" s="27">
        <f>'Cena na poramnuvanje'!V25*'Sreden kurs'!$D$7</f>
        <v>8052.4313999999986</v>
      </c>
      <c r="W25" s="27">
        <f>'Cena na poramnuvanje'!W25*'Sreden kurs'!$D$7</f>
        <v>8407.7945999999993</v>
      </c>
      <c r="X25" s="27">
        <f>'Cena na poramnuvanje'!X25*'Sreden kurs'!$D$7</f>
        <v>0</v>
      </c>
      <c r="Y25" s="27">
        <f>'Cena na poramnuvanje'!Y25*'Sreden kurs'!$D$7</f>
        <v>0</v>
      </c>
      <c r="Z25" s="27">
        <f>'Cena na poramnuvanje'!Z25*'Sreden kurs'!$D$7</f>
        <v>0</v>
      </c>
      <c r="AA25" s="28">
        <f>'Cena na poramnuvanje'!AA25*'Sreden kurs'!$D$7</f>
        <v>12698.681849999999</v>
      </c>
    </row>
    <row r="26" spans="2:27" x14ac:dyDescent="0.25">
      <c r="B26" s="63"/>
      <c r="C26" s="6" t="s">
        <v>28</v>
      </c>
      <c r="D26" s="27">
        <f>'Cena na poramnuvanje'!D26*'Sreden kurs'!$D$7</f>
        <v>0</v>
      </c>
      <c r="E26" s="27">
        <f>'Cena na poramnuvanje'!E26*'Sreden kurs'!$D$7</f>
        <v>10889.1675</v>
      </c>
      <c r="F26" s="27">
        <f>'Cena na poramnuvanje'!F26*'Sreden kurs'!$D$7</f>
        <v>10647.323100000001</v>
      </c>
      <c r="G26" s="27">
        <f>'Cena na poramnuvanje'!G26*'Sreden kurs'!$D$7</f>
        <v>0</v>
      </c>
      <c r="H26" s="27">
        <f>'Cena na poramnuvanje'!H26*'Sreden kurs'!$D$7</f>
        <v>0</v>
      </c>
      <c r="I26" s="27">
        <f>'Cena na poramnuvanje'!I26*'Sreden kurs'!$D$7</f>
        <v>10552.929750000001</v>
      </c>
      <c r="J26" s="27">
        <f>'Cena na poramnuvanje'!J26*'Sreden kurs'!$D$7</f>
        <v>10798.475850000001</v>
      </c>
      <c r="K26" s="27">
        <f>'Cena na poramnuvanje'!K26*'Sreden kurs'!$D$7</f>
        <v>10501.722900000001</v>
      </c>
      <c r="L26" s="27">
        <f>'Cena na poramnuvanje'!L26*'Sreden kurs'!$D$7</f>
        <v>0</v>
      </c>
      <c r="M26" s="27">
        <f>'Cena na poramnuvanje'!M26*'Sreden kurs'!$D$7</f>
        <v>0</v>
      </c>
      <c r="N26" s="27">
        <f>'Cena na poramnuvanje'!N26*'Sreden kurs'!$D$7</f>
        <v>0</v>
      </c>
      <c r="O26" s="27">
        <f>'Cena na poramnuvanje'!O26*'Sreden kurs'!$D$7</f>
        <v>0</v>
      </c>
      <c r="P26" s="27">
        <f>'Cena na poramnuvanje'!P26*'Sreden kurs'!$D$7</f>
        <v>0</v>
      </c>
      <c r="Q26" s="27">
        <f>'Cena na poramnuvanje'!Q26*'Sreden kurs'!$D$7</f>
        <v>0</v>
      </c>
      <c r="R26" s="27">
        <f>'Cena na poramnuvanje'!R26*'Sreden kurs'!$D$7</f>
        <v>0</v>
      </c>
      <c r="S26" s="27">
        <f>'Cena na poramnuvanje'!S26*'Sreden kurs'!$D$7</f>
        <v>0</v>
      </c>
      <c r="T26" s="27">
        <f>'Cena na poramnuvanje'!T26*'Sreden kurs'!$D$7</f>
        <v>0</v>
      </c>
      <c r="U26" s="27">
        <f>'Cena na poramnuvanje'!U26*'Sreden kurs'!$D$7</f>
        <v>0</v>
      </c>
      <c r="V26" s="27">
        <f>'Cena na poramnuvanje'!V26*'Sreden kurs'!$D$7</f>
        <v>0</v>
      </c>
      <c r="W26" s="27">
        <f>'Cena na poramnuvanje'!W26*'Sreden kurs'!$D$7</f>
        <v>0</v>
      </c>
      <c r="X26" s="27">
        <f>'Cena na poramnuvanje'!X26*'Sreden kurs'!$D$7</f>
        <v>0</v>
      </c>
      <c r="Y26" s="27">
        <f>'Cena na poramnuvanje'!Y26*'Sreden kurs'!$D$7</f>
        <v>0</v>
      </c>
      <c r="Z26" s="27">
        <f>'Cena na poramnuvanje'!Z26*'Sreden kurs'!$D$7</f>
        <v>0</v>
      </c>
      <c r="AA26" s="28">
        <f>'Cena na poramnuvanje'!AA26*'Sreden kurs'!$D$7</f>
        <v>0</v>
      </c>
    </row>
    <row r="27" spans="2:27" ht="15.75" thickBot="1" x14ac:dyDescent="0.3">
      <c r="B27" s="64"/>
      <c r="C27" s="9" t="s">
        <v>29</v>
      </c>
      <c r="D27" s="29">
        <f>'Cena na poramnuvanje'!D27*'Sreden kurs'!$D$7</f>
        <v>0</v>
      </c>
      <c r="E27" s="29">
        <f>'Cena na poramnuvanje'!E27*'Sreden kurs'!$D$7</f>
        <v>32667.502499999999</v>
      </c>
      <c r="F27" s="29">
        <f>'Cena na poramnuvanje'!F27*'Sreden kurs'!$D$7</f>
        <v>31941.969300000001</v>
      </c>
      <c r="G27" s="29">
        <f>'Cena na poramnuvanje'!G27*'Sreden kurs'!$D$7</f>
        <v>0</v>
      </c>
      <c r="H27" s="29">
        <f>'Cena na poramnuvanje'!H27*'Sreden kurs'!$D$7</f>
        <v>0</v>
      </c>
      <c r="I27" s="29">
        <f>'Cena na poramnuvanje'!I27*'Sreden kurs'!$D$7</f>
        <v>31658.172299999998</v>
      </c>
      <c r="J27" s="29">
        <f>'Cena na poramnuvanje'!J27*'Sreden kurs'!$D$7</f>
        <v>32395.42755</v>
      </c>
      <c r="K27" s="29">
        <f>'Cena na poramnuvanje'!K27*'Sreden kurs'!$D$7</f>
        <v>31505.168700000002</v>
      </c>
      <c r="L27" s="29">
        <f>'Cena na poramnuvanje'!L27*'Sreden kurs'!$D$7</f>
        <v>0</v>
      </c>
      <c r="M27" s="29">
        <f>'Cena na poramnuvanje'!M27*'Sreden kurs'!$D$7</f>
        <v>0</v>
      </c>
      <c r="N27" s="29">
        <f>'Cena na poramnuvanje'!N27*'Sreden kurs'!$D$7</f>
        <v>0</v>
      </c>
      <c r="O27" s="29">
        <f>'Cena na poramnuvanje'!O27*'Sreden kurs'!$D$7</f>
        <v>0</v>
      </c>
      <c r="P27" s="29">
        <f>'Cena na poramnuvanje'!P27*'Sreden kurs'!$D$7</f>
        <v>0</v>
      </c>
      <c r="Q27" s="29">
        <f>'Cena na poramnuvanje'!Q27*'Sreden kurs'!$D$7</f>
        <v>0</v>
      </c>
      <c r="R27" s="29">
        <f>'Cena na poramnuvanje'!R27*'Sreden kurs'!$D$7</f>
        <v>0</v>
      </c>
      <c r="S27" s="29">
        <f>'Cena na poramnuvanje'!S27*'Sreden kurs'!$D$7</f>
        <v>0</v>
      </c>
      <c r="T27" s="29">
        <f>'Cena na poramnuvanje'!T27*'Sreden kurs'!$D$7</f>
        <v>0</v>
      </c>
      <c r="U27" s="29">
        <f>'Cena na poramnuvanje'!U27*'Sreden kurs'!$D$7</f>
        <v>0</v>
      </c>
      <c r="V27" s="29">
        <f>'Cena na poramnuvanje'!V27*'Sreden kurs'!$D$7</f>
        <v>0</v>
      </c>
      <c r="W27" s="29">
        <f>'Cena na poramnuvanje'!W27*'Sreden kurs'!$D$7</f>
        <v>0</v>
      </c>
      <c r="X27" s="29">
        <f>'Cena na poramnuvanje'!X27*'Sreden kurs'!$D$7</f>
        <v>0</v>
      </c>
      <c r="Y27" s="29">
        <f>'Cena na poramnuvanje'!Y27*'Sreden kurs'!$D$7</f>
        <v>0</v>
      </c>
      <c r="Z27" s="29">
        <f>'Cena na poramnuvanje'!Z27*'Sreden kurs'!$D$7</f>
        <v>0</v>
      </c>
      <c r="AA27" s="30">
        <f>'Cena na poramnuvanje'!AA27*'Sreden kurs'!$D$7</f>
        <v>0</v>
      </c>
    </row>
    <row r="28" spans="2:27" ht="15.75" thickTop="1" x14ac:dyDescent="0.25">
      <c r="B28" s="62" t="str">
        <f>'Cena na poramnuvanje'!B28:B31</f>
        <v>07.03.2022</v>
      </c>
      <c r="C28" s="6" t="s">
        <v>26</v>
      </c>
      <c r="D28" s="27">
        <f>'Cena na poramnuvanje'!D28*'Sreden kurs'!$D$8</f>
        <v>0</v>
      </c>
      <c r="E28" s="27">
        <f>'Cena na poramnuvanje'!E28*'Sreden kurs'!$D$8</f>
        <v>0</v>
      </c>
      <c r="F28" s="27">
        <f>'Cena na poramnuvanje'!F28*'Sreden kurs'!$D$8</f>
        <v>0</v>
      </c>
      <c r="G28" s="27">
        <f>'Cena na poramnuvanje'!G28*'Sreden kurs'!$D$8</f>
        <v>0</v>
      </c>
      <c r="H28" s="27">
        <f>'Cena na poramnuvanje'!H28*'Sreden kurs'!$D$8</f>
        <v>0</v>
      </c>
      <c r="I28" s="27">
        <f>'Cena na poramnuvanje'!I28*'Sreden kurs'!$D$8</f>
        <v>0</v>
      </c>
      <c r="J28" s="27">
        <f>'Cena na poramnuvanje'!J28*'Sreden kurs'!$D$8</f>
        <v>0</v>
      </c>
      <c r="K28" s="27">
        <f>'Cena na poramnuvanje'!K28*'Sreden kurs'!$D$8</f>
        <v>35472.153492739111</v>
      </c>
      <c r="L28" s="27">
        <f>'Cena na poramnuvanje'!L28*'Sreden kurs'!$D$8</f>
        <v>35588.236088919766</v>
      </c>
      <c r="M28" s="27">
        <f>'Cena na poramnuvanje'!M28*'Sreden kurs'!$D$8</f>
        <v>35127.714572172052</v>
      </c>
      <c r="N28" s="27">
        <f>'Cena na poramnuvanje'!N28*'Sreden kurs'!$D$8</f>
        <v>35620.255925297111</v>
      </c>
      <c r="O28" s="27">
        <f>'Cena na poramnuvanje'!O28*'Sreden kurs'!$D$8</f>
        <v>35630.612639029321</v>
      </c>
      <c r="P28" s="27">
        <f>'Cena na poramnuvanje'!P28*'Sreden kurs'!$D$8</f>
        <v>35276.967184840578</v>
      </c>
      <c r="Q28" s="27">
        <f>'Cena na poramnuvanje'!Q28*'Sreden kurs'!$D$8</f>
        <v>35235.803289940828</v>
      </c>
      <c r="R28" s="27">
        <f>'Cena na poramnuvanje'!R28*'Sreden kurs'!$D$8</f>
        <v>35131.754589888493</v>
      </c>
      <c r="S28" s="27">
        <f>'Cena na poramnuvanje'!S28*'Sreden kurs'!$D$8</f>
        <v>0</v>
      </c>
      <c r="T28" s="27">
        <f>'Cena na poramnuvanje'!T28*'Sreden kurs'!$D$8</f>
        <v>0</v>
      </c>
      <c r="U28" s="27">
        <f>'Cena na poramnuvanje'!U28*'Sreden kurs'!$D$8</f>
        <v>0</v>
      </c>
      <c r="V28" s="27">
        <f>'Cena na poramnuvanje'!V28*'Sreden kurs'!$D$8</f>
        <v>0</v>
      </c>
      <c r="W28" s="27">
        <f>'Cena na poramnuvanje'!W28*'Sreden kurs'!$D$8</f>
        <v>0</v>
      </c>
      <c r="X28" s="27">
        <f>'Cena na poramnuvanje'!X28*'Sreden kurs'!$D$8</f>
        <v>0</v>
      </c>
      <c r="Y28" s="27">
        <f>'Cena na poramnuvanje'!Y28*'Sreden kurs'!$D$8</f>
        <v>0</v>
      </c>
      <c r="Z28" s="27">
        <f>'Cena na poramnuvanje'!Z28*'Sreden kurs'!$D$8</f>
        <v>0</v>
      </c>
      <c r="AA28" s="28">
        <f>'Cena na poramnuvanje'!AA28*'Sreden kurs'!$D$8</f>
        <v>0</v>
      </c>
    </row>
    <row r="29" spans="2:27" x14ac:dyDescent="0.25">
      <c r="B29" s="63"/>
      <c r="C29" s="6" t="s">
        <v>27</v>
      </c>
      <c r="D29" s="27">
        <f>'Cena na poramnuvanje'!D29*'Sreden kurs'!$D$8</f>
        <v>6988.1926500000009</v>
      </c>
      <c r="E29" s="27">
        <f>'Cena na poramnuvanje'!E29*'Sreden kurs'!$D$8</f>
        <v>6845.0602500000005</v>
      </c>
      <c r="F29" s="27">
        <f>'Cena na poramnuvanje'!F29*'Sreden kurs'!$D$8</f>
        <v>0</v>
      </c>
      <c r="G29" s="27">
        <f>'Cena na poramnuvanje'!G29*'Sreden kurs'!$D$8</f>
        <v>0</v>
      </c>
      <c r="H29" s="27">
        <f>'Cena na poramnuvanje'!H29*'Sreden kurs'!$D$8</f>
        <v>0</v>
      </c>
      <c r="I29" s="27">
        <f>'Cena na poramnuvanje'!I29*'Sreden kurs'!$D$8</f>
        <v>7352.1931500000001</v>
      </c>
      <c r="J29" s="27">
        <f>'Cena na poramnuvanje'!J29*'Sreden kurs'!$D$8</f>
        <v>8620.6423500000001</v>
      </c>
      <c r="K29" s="27">
        <f>'Cena na poramnuvanje'!K29*'Sreden kurs'!$D$8</f>
        <v>0</v>
      </c>
      <c r="L29" s="27">
        <f>'Cena na poramnuvanje'!L29*'Sreden kurs'!$D$8</f>
        <v>0</v>
      </c>
      <c r="M29" s="27">
        <f>'Cena na poramnuvanje'!M29*'Sreden kurs'!$D$8</f>
        <v>0</v>
      </c>
      <c r="N29" s="27">
        <f>'Cena na poramnuvanje'!N29*'Sreden kurs'!$D$8</f>
        <v>0</v>
      </c>
      <c r="O29" s="27">
        <f>'Cena na poramnuvanje'!O29*'Sreden kurs'!$D$8</f>
        <v>0</v>
      </c>
      <c r="P29" s="27">
        <f>'Cena na poramnuvanje'!P29*'Sreden kurs'!$D$8</f>
        <v>0</v>
      </c>
      <c r="Q29" s="27">
        <f>'Cena na poramnuvanje'!Q29*'Sreden kurs'!$D$8</f>
        <v>0</v>
      </c>
      <c r="R29" s="27">
        <f>'Cena na poramnuvanje'!R29*'Sreden kurs'!$D$8</f>
        <v>0</v>
      </c>
      <c r="S29" s="27">
        <f>'Cena na poramnuvanje'!S29*'Sreden kurs'!$D$8</f>
        <v>9282.2238023642731</v>
      </c>
      <c r="T29" s="27">
        <f>'Cena na poramnuvanje'!T29*'Sreden kurs'!$D$8</f>
        <v>9349.2602999999999</v>
      </c>
      <c r="U29" s="27">
        <f>'Cena na poramnuvanje'!U29*'Sreden kurs'!$D$8</f>
        <v>11911.994151548917</v>
      </c>
      <c r="V29" s="27">
        <f>'Cena na poramnuvanje'!V29*'Sreden kurs'!$D$8</f>
        <v>16034.530499999999</v>
      </c>
      <c r="W29" s="27">
        <f>'Cena na poramnuvanje'!W29*'Sreden kurs'!$D$8</f>
        <v>12227.241343621043</v>
      </c>
      <c r="X29" s="27">
        <f>'Cena na poramnuvanje'!X29*'Sreden kurs'!$D$8</f>
        <v>8791.5375000000004</v>
      </c>
      <c r="Y29" s="27">
        <f>'Cena na poramnuvanje'!Y29*'Sreden kurs'!$D$8</f>
        <v>8576.5885496383053</v>
      </c>
      <c r="Z29" s="27">
        <f>'Cena na poramnuvanje'!Z29*'Sreden kurs'!$D$8</f>
        <v>7735.9360500000003</v>
      </c>
      <c r="AA29" s="28">
        <f>'Cena na poramnuvanje'!AA29*'Sreden kurs'!$D$8</f>
        <v>7836.2953770277627</v>
      </c>
    </row>
    <row r="30" spans="2:27" x14ac:dyDescent="0.25">
      <c r="B30" s="63"/>
      <c r="C30" s="6" t="s">
        <v>28</v>
      </c>
      <c r="D30" s="27">
        <f>'Cena na poramnuvanje'!D30*'Sreden kurs'!$D$8</f>
        <v>0</v>
      </c>
      <c r="E30" s="27">
        <f>'Cena na poramnuvanje'!E30*'Sreden kurs'!$D$8</f>
        <v>0</v>
      </c>
      <c r="F30" s="27">
        <f>'Cena na poramnuvanje'!F30*'Sreden kurs'!$D$8</f>
        <v>11380.87665</v>
      </c>
      <c r="G30" s="27">
        <f>'Cena na poramnuvanje'!G30*'Sreden kurs'!$D$8</f>
        <v>11081.03895</v>
      </c>
      <c r="H30" s="27">
        <f>'Cena na poramnuvanje'!H30*'Sreden kurs'!$D$8</f>
        <v>11158.157700000002</v>
      </c>
      <c r="I30" s="27">
        <f>'Cena na poramnuvanje'!I30*'Sreden kurs'!$D$8</f>
        <v>0</v>
      </c>
      <c r="J30" s="27">
        <f>'Cena na poramnuvanje'!J30*'Sreden kurs'!$D$8</f>
        <v>0</v>
      </c>
      <c r="K30" s="27">
        <f>'Cena na poramnuvanje'!K30*'Sreden kurs'!$D$8</f>
        <v>0</v>
      </c>
      <c r="L30" s="27">
        <f>'Cena na poramnuvanje'!L30*'Sreden kurs'!$D$8</f>
        <v>0</v>
      </c>
      <c r="M30" s="27">
        <f>'Cena na poramnuvanje'!M30*'Sreden kurs'!$D$8</f>
        <v>0</v>
      </c>
      <c r="N30" s="27">
        <f>'Cena na poramnuvanje'!N30*'Sreden kurs'!$D$8</f>
        <v>0</v>
      </c>
      <c r="O30" s="27">
        <f>'Cena na poramnuvanje'!O30*'Sreden kurs'!$D$8</f>
        <v>0</v>
      </c>
      <c r="P30" s="27">
        <f>'Cena na poramnuvanje'!P30*'Sreden kurs'!$D$8</f>
        <v>0</v>
      </c>
      <c r="Q30" s="27">
        <f>'Cena na poramnuvanje'!Q30*'Sreden kurs'!$D$8</f>
        <v>0</v>
      </c>
      <c r="R30" s="27">
        <f>'Cena na poramnuvanje'!R30*'Sreden kurs'!$D$8</f>
        <v>0</v>
      </c>
      <c r="S30" s="27">
        <f>'Cena na poramnuvanje'!S30*'Sreden kurs'!$D$8</f>
        <v>0</v>
      </c>
      <c r="T30" s="27">
        <f>'Cena na poramnuvanje'!T30*'Sreden kurs'!$D$8</f>
        <v>0</v>
      </c>
      <c r="U30" s="27">
        <f>'Cena na poramnuvanje'!U30*'Sreden kurs'!$D$8</f>
        <v>0</v>
      </c>
      <c r="V30" s="27">
        <f>'Cena na poramnuvanje'!V30*'Sreden kurs'!$D$8</f>
        <v>0</v>
      </c>
      <c r="W30" s="27">
        <f>'Cena na poramnuvanje'!W30*'Sreden kurs'!$D$8</f>
        <v>0</v>
      </c>
      <c r="X30" s="27">
        <f>'Cena na poramnuvanje'!X30*'Sreden kurs'!$D$8</f>
        <v>0</v>
      </c>
      <c r="Y30" s="27">
        <f>'Cena na poramnuvanje'!Y30*'Sreden kurs'!$D$8</f>
        <v>0</v>
      </c>
      <c r="Z30" s="27">
        <f>'Cena na poramnuvanje'!Z30*'Sreden kurs'!$D$8</f>
        <v>0</v>
      </c>
      <c r="AA30" s="28">
        <f>'Cena na poramnuvanje'!AA30*'Sreden kurs'!$D$8</f>
        <v>0</v>
      </c>
    </row>
    <row r="31" spans="2:27" ht="15.75" thickBot="1" x14ac:dyDescent="0.3">
      <c r="B31" s="64"/>
      <c r="C31" s="9" t="s">
        <v>29</v>
      </c>
      <c r="D31" s="29">
        <f>'Cena na poramnuvanje'!D31*'Sreden kurs'!$D$8</f>
        <v>0</v>
      </c>
      <c r="E31" s="29">
        <f>'Cena na poramnuvanje'!E31*'Sreden kurs'!$D$8</f>
        <v>0</v>
      </c>
      <c r="F31" s="29">
        <f>'Cena na poramnuvanje'!F31*'Sreden kurs'!$D$8</f>
        <v>34142.629949999995</v>
      </c>
      <c r="G31" s="29">
        <f>'Cena na poramnuvanje'!G31*'Sreden kurs'!$D$8</f>
        <v>33242.499900000003</v>
      </c>
      <c r="H31" s="29">
        <f>'Cena na poramnuvanje'!H31*'Sreden kurs'!$D$8</f>
        <v>33473.85615</v>
      </c>
      <c r="I31" s="29">
        <f>'Cena na poramnuvanje'!I31*'Sreden kurs'!$D$8</f>
        <v>0</v>
      </c>
      <c r="J31" s="29">
        <f>'Cena na poramnuvanje'!J31*'Sreden kurs'!$D$8</f>
        <v>0</v>
      </c>
      <c r="K31" s="29">
        <f>'Cena na poramnuvanje'!K31*'Sreden kurs'!$D$8</f>
        <v>0</v>
      </c>
      <c r="L31" s="29">
        <f>'Cena na poramnuvanje'!L31*'Sreden kurs'!$D$8</f>
        <v>0</v>
      </c>
      <c r="M31" s="29">
        <f>'Cena na poramnuvanje'!M31*'Sreden kurs'!$D$8</f>
        <v>0</v>
      </c>
      <c r="N31" s="29">
        <f>'Cena na poramnuvanje'!N31*'Sreden kurs'!$D$8</f>
        <v>0</v>
      </c>
      <c r="O31" s="29">
        <f>'Cena na poramnuvanje'!O31*'Sreden kurs'!$D$8</f>
        <v>0</v>
      </c>
      <c r="P31" s="29">
        <f>'Cena na poramnuvanje'!P31*'Sreden kurs'!$D$8</f>
        <v>0</v>
      </c>
      <c r="Q31" s="29">
        <f>'Cena na poramnuvanje'!Q31*'Sreden kurs'!$D$8</f>
        <v>0</v>
      </c>
      <c r="R31" s="29">
        <f>'Cena na poramnuvanje'!R31*'Sreden kurs'!$D$8</f>
        <v>0</v>
      </c>
      <c r="S31" s="29">
        <f>'Cena na poramnuvanje'!S31*'Sreden kurs'!$D$8</f>
        <v>0</v>
      </c>
      <c r="T31" s="29">
        <f>'Cena na poramnuvanje'!T31*'Sreden kurs'!$D$8</f>
        <v>0</v>
      </c>
      <c r="U31" s="29">
        <f>'Cena na poramnuvanje'!U31*'Sreden kurs'!$D$8</f>
        <v>0</v>
      </c>
      <c r="V31" s="29">
        <f>'Cena na poramnuvanje'!V31*'Sreden kurs'!$D$8</f>
        <v>0</v>
      </c>
      <c r="W31" s="29">
        <f>'Cena na poramnuvanje'!W31*'Sreden kurs'!$D$8</f>
        <v>0</v>
      </c>
      <c r="X31" s="29">
        <f>'Cena na poramnuvanje'!X31*'Sreden kurs'!$D$8</f>
        <v>0</v>
      </c>
      <c r="Y31" s="29">
        <f>'Cena na poramnuvanje'!Y31*'Sreden kurs'!$D$8</f>
        <v>0</v>
      </c>
      <c r="Z31" s="29">
        <f>'Cena na poramnuvanje'!Z31*'Sreden kurs'!$D$8</f>
        <v>0</v>
      </c>
      <c r="AA31" s="30">
        <f>'Cena na poramnuvanje'!AA31*'Sreden kurs'!$D$8</f>
        <v>0</v>
      </c>
    </row>
    <row r="32" spans="2:27" ht="15.75" thickTop="1" x14ac:dyDescent="0.25">
      <c r="B32" s="62" t="str">
        <f>'Cena na poramnuvanje'!B32:B35</f>
        <v>08.03.2022</v>
      </c>
      <c r="C32" s="6" t="s">
        <v>26</v>
      </c>
      <c r="D32" s="27">
        <f>'Cena na poramnuvanje'!D32*'Sreden kurs'!$D$9</f>
        <v>0</v>
      </c>
      <c r="E32" s="27">
        <f>'Cena na poramnuvanje'!E32*'Sreden kurs'!$D$9</f>
        <v>0</v>
      </c>
      <c r="F32" s="27">
        <f>'Cena na poramnuvanje'!F32*'Sreden kurs'!$D$9</f>
        <v>0</v>
      </c>
      <c r="G32" s="27">
        <f>'Cena na poramnuvanje'!G32*'Sreden kurs'!$D$9</f>
        <v>0</v>
      </c>
      <c r="H32" s="27">
        <f>'Cena na poramnuvanje'!H32*'Sreden kurs'!$D$9</f>
        <v>0</v>
      </c>
      <c r="I32" s="27">
        <f>'Cena na poramnuvanje'!I32*'Sreden kurs'!$D$9</f>
        <v>0</v>
      </c>
      <c r="J32" s="27">
        <f>'Cena na poramnuvanje'!J32*'Sreden kurs'!$D$9</f>
        <v>49910.638050000001</v>
      </c>
      <c r="K32" s="27">
        <f>'Cena na poramnuvanje'!K32*'Sreden kurs'!$D$9</f>
        <v>55340.415000000001</v>
      </c>
      <c r="L32" s="27">
        <f>'Cena na poramnuvanje'!L32*'Sreden kurs'!$D$9</f>
        <v>52132.275000000001</v>
      </c>
      <c r="M32" s="27">
        <f>'Cena na poramnuvanje'!M32*'Sreden kurs'!$D$9</f>
        <v>43416.57489230769</v>
      </c>
      <c r="N32" s="27">
        <f>'Cena na poramnuvanje'!N32*'Sreden kurs'!$D$9</f>
        <v>42120.979892307689</v>
      </c>
      <c r="O32" s="27">
        <f>'Cena na poramnuvanje'!O32*'Sreden kurs'!$D$9</f>
        <v>43449.890192307692</v>
      </c>
      <c r="P32" s="27">
        <f>'Cena na poramnuvanje'!P32*'Sreden kurs'!$D$9</f>
        <v>43741.090592307701</v>
      </c>
      <c r="Q32" s="27">
        <f>'Cena na poramnuvanje'!Q32*'Sreden kurs'!$D$9</f>
        <v>43416.57489230769</v>
      </c>
      <c r="R32" s="27">
        <f>'Cena na poramnuvanje'!R32*'Sreden kurs'!$D$9</f>
        <v>40983.39970954357</v>
      </c>
      <c r="S32" s="27">
        <f>'Cena na poramnuvanje'!S32*'Sreden kurs'!$D$9</f>
        <v>39890.910994038539</v>
      </c>
      <c r="T32" s="27">
        <f>'Cena na poramnuvanje'!T32*'Sreden kurs'!$D$9</f>
        <v>40625.538388021669</v>
      </c>
      <c r="U32" s="27">
        <f>'Cena na poramnuvanje'!U32*'Sreden kurs'!$D$9</f>
        <v>48360.162228260866</v>
      </c>
      <c r="V32" s="27">
        <f>'Cena na poramnuvanje'!V32*'Sreden kurs'!$D$9</f>
        <v>54117.572642307692</v>
      </c>
      <c r="W32" s="27">
        <f>'Cena na poramnuvanje'!W32*'Sreden kurs'!$D$9</f>
        <v>56128.212692307687</v>
      </c>
      <c r="X32" s="27">
        <f>'Cena na poramnuvanje'!X32*'Sreden kurs'!$D$9</f>
        <v>0</v>
      </c>
      <c r="Y32" s="27">
        <f>'Cena na poramnuvanje'!Y32*'Sreden kurs'!$D$9</f>
        <v>0</v>
      </c>
      <c r="Z32" s="27">
        <f>'Cena na poramnuvanje'!Z32*'Sreden kurs'!$D$9</f>
        <v>37017</v>
      </c>
      <c r="AA32" s="28">
        <f>'Cena na poramnuvanje'!AA32*'Sreden kurs'!$D$9</f>
        <v>36992.322</v>
      </c>
    </row>
    <row r="33" spans="2:27" x14ac:dyDescent="0.25">
      <c r="B33" s="63"/>
      <c r="C33" s="6" t="s">
        <v>27</v>
      </c>
      <c r="D33" s="27">
        <f>'Cena na poramnuvanje'!D33*'Sreden kurs'!$D$9</f>
        <v>9828.9702561349714</v>
      </c>
      <c r="E33" s="27">
        <f>'Cena na poramnuvanje'!E33*'Sreden kurs'!$D$9</f>
        <v>8319.570749999999</v>
      </c>
      <c r="F33" s="27">
        <f>'Cena na poramnuvanje'!F33*'Sreden kurs'!$D$9</f>
        <v>0</v>
      </c>
      <c r="G33" s="27">
        <f>'Cena na poramnuvanje'!G33*'Sreden kurs'!$D$9</f>
        <v>0</v>
      </c>
      <c r="H33" s="27">
        <f>'Cena na poramnuvanje'!H33*'Sreden kurs'!$D$9</f>
        <v>0</v>
      </c>
      <c r="I33" s="27">
        <f>'Cena na poramnuvanje'!I33*'Sreden kurs'!$D$9</f>
        <v>0</v>
      </c>
      <c r="J33" s="27">
        <f>'Cena na poramnuvanje'!J33*'Sreden kurs'!$D$9</f>
        <v>0</v>
      </c>
      <c r="K33" s="27">
        <f>'Cena na poramnuvanje'!K33*'Sreden kurs'!$D$9</f>
        <v>0</v>
      </c>
      <c r="L33" s="27">
        <f>'Cena na poramnuvanje'!L33*'Sreden kurs'!$D$9</f>
        <v>0</v>
      </c>
      <c r="M33" s="27">
        <f>'Cena na poramnuvanje'!M33*'Sreden kurs'!$D$9</f>
        <v>0</v>
      </c>
      <c r="N33" s="27">
        <f>'Cena na poramnuvanje'!N33*'Sreden kurs'!$D$9</f>
        <v>0</v>
      </c>
      <c r="O33" s="27">
        <f>'Cena na poramnuvanje'!O33*'Sreden kurs'!$D$9</f>
        <v>0</v>
      </c>
      <c r="P33" s="27">
        <f>'Cena na poramnuvanje'!P33*'Sreden kurs'!$D$9</f>
        <v>0</v>
      </c>
      <c r="Q33" s="27">
        <f>'Cena na poramnuvanje'!Q33*'Sreden kurs'!$D$9</f>
        <v>0</v>
      </c>
      <c r="R33" s="27">
        <f>'Cena na poramnuvanje'!R33*'Sreden kurs'!$D$9</f>
        <v>0</v>
      </c>
      <c r="S33" s="27">
        <f>'Cena na poramnuvanje'!S33*'Sreden kurs'!$D$9</f>
        <v>0</v>
      </c>
      <c r="T33" s="27">
        <f>'Cena na poramnuvanje'!T33*'Sreden kurs'!$D$9</f>
        <v>0</v>
      </c>
      <c r="U33" s="27">
        <f>'Cena na poramnuvanje'!U33*'Sreden kurs'!$D$9</f>
        <v>0</v>
      </c>
      <c r="V33" s="27">
        <f>'Cena na poramnuvanje'!V33*'Sreden kurs'!$D$9</f>
        <v>0</v>
      </c>
      <c r="W33" s="27">
        <f>'Cena na poramnuvanje'!W33*'Sreden kurs'!$D$9</f>
        <v>0</v>
      </c>
      <c r="X33" s="27">
        <f>'Cena na poramnuvanje'!X33*'Sreden kurs'!$D$9</f>
        <v>11717.73135</v>
      </c>
      <c r="Y33" s="27">
        <f>'Cena na poramnuvanje'!Y33*'Sreden kurs'!$D$9</f>
        <v>16966.125</v>
      </c>
      <c r="Z33" s="27">
        <f>'Cena na poramnuvanje'!Z33*'Sreden kurs'!$D$9</f>
        <v>0</v>
      </c>
      <c r="AA33" s="28">
        <f>'Cena na poramnuvanje'!AA33*'Sreden kurs'!$D$9</f>
        <v>0</v>
      </c>
    </row>
    <row r="34" spans="2:27" x14ac:dyDescent="0.25">
      <c r="B34" s="63"/>
      <c r="C34" s="6" t="s">
        <v>28</v>
      </c>
      <c r="D34" s="27">
        <f>'Cena na poramnuvanje'!D34*'Sreden kurs'!$D$9</f>
        <v>0</v>
      </c>
      <c r="E34" s="27">
        <f>'Cena na poramnuvanje'!E34*'Sreden kurs'!$D$9</f>
        <v>0</v>
      </c>
      <c r="F34" s="27">
        <f>'Cena na poramnuvanje'!F34*'Sreden kurs'!$D$9</f>
        <v>13865.95125</v>
      </c>
      <c r="G34" s="27">
        <f>'Cena na poramnuvanje'!G34*'Sreden kurs'!$D$9</f>
        <v>13106.4858</v>
      </c>
      <c r="H34" s="27">
        <f>'Cena na poramnuvanje'!H34*'Sreden kurs'!$D$9</f>
        <v>13451.360850000001</v>
      </c>
      <c r="I34" s="27">
        <f>'Cena na poramnuvanje'!I34*'Sreden kurs'!$D$9</f>
        <v>14068.31085</v>
      </c>
      <c r="J34" s="27">
        <f>'Cena na poramnuvanje'!J34*'Sreden kurs'!$D$9</f>
        <v>0</v>
      </c>
      <c r="K34" s="27">
        <f>'Cena na poramnuvanje'!K34*'Sreden kurs'!$D$9</f>
        <v>0</v>
      </c>
      <c r="L34" s="27">
        <f>'Cena na poramnuvanje'!L34*'Sreden kurs'!$D$9</f>
        <v>0</v>
      </c>
      <c r="M34" s="27">
        <f>'Cena na poramnuvanje'!M34*'Sreden kurs'!$D$9</f>
        <v>0</v>
      </c>
      <c r="N34" s="27">
        <f>'Cena na poramnuvanje'!N34*'Sreden kurs'!$D$9</f>
        <v>0</v>
      </c>
      <c r="O34" s="27">
        <f>'Cena na poramnuvanje'!O34*'Sreden kurs'!$D$9</f>
        <v>0</v>
      </c>
      <c r="P34" s="27">
        <f>'Cena na poramnuvanje'!P34*'Sreden kurs'!$D$9</f>
        <v>0</v>
      </c>
      <c r="Q34" s="27">
        <f>'Cena na poramnuvanje'!Q34*'Sreden kurs'!$D$9</f>
        <v>0</v>
      </c>
      <c r="R34" s="27">
        <f>'Cena na poramnuvanje'!R34*'Sreden kurs'!$D$9</f>
        <v>0</v>
      </c>
      <c r="S34" s="27">
        <f>'Cena na poramnuvanje'!S34*'Sreden kurs'!$D$9</f>
        <v>0</v>
      </c>
      <c r="T34" s="27">
        <f>'Cena na poramnuvanje'!T34*'Sreden kurs'!$D$9</f>
        <v>0</v>
      </c>
      <c r="U34" s="27">
        <f>'Cena na poramnuvanje'!U34*'Sreden kurs'!$D$9</f>
        <v>0</v>
      </c>
      <c r="V34" s="27">
        <f>'Cena na poramnuvanje'!V34*'Sreden kurs'!$D$9</f>
        <v>0</v>
      </c>
      <c r="W34" s="27">
        <f>'Cena na poramnuvanje'!W34*'Sreden kurs'!$D$9</f>
        <v>0</v>
      </c>
      <c r="X34" s="27">
        <f>'Cena na poramnuvanje'!X34*'Sreden kurs'!$D$9</f>
        <v>0</v>
      </c>
      <c r="Y34" s="27">
        <f>'Cena na poramnuvanje'!Y34*'Sreden kurs'!$D$9</f>
        <v>0</v>
      </c>
      <c r="Z34" s="27">
        <f>'Cena na poramnuvanje'!Z34*'Sreden kurs'!$D$9</f>
        <v>0</v>
      </c>
      <c r="AA34" s="28">
        <f>'Cena na poramnuvanje'!AA34*'Sreden kurs'!$D$9</f>
        <v>0</v>
      </c>
    </row>
    <row r="35" spans="2:27" ht="15.75" thickBot="1" x14ac:dyDescent="0.3">
      <c r="B35" s="64"/>
      <c r="C35" s="9" t="s">
        <v>29</v>
      </c>
      <c r="D35" s="29">
        <f>'Cena na poramnuvanje'!D35*'Sreden kurs'!$D$9</f>
        <v>0</v>
      </c>
      <c r="E35" s="29">
        <f>'Cena na poramnuvanje'!E35*'Sreden kurs'!$D$9</f>
        <v>0</v>
      </c>
      <c r="F35" s="29">
        <f>'Cena na poramnuvanje'!F35*'Sreden kurs'!$D$9</f>
        <v>41597.853750000002</v>
      </c>
      <c r="G35" s="29">
        <f>'Cena na poramnuvanje'!G35*'Sreden kurs'!$D$9</f>
        <v>39319.457400000007</v>
      </c>
      <c r="H35" s="29">
        <f>'Cena na poramnuvanje'!H35*'Sreden kurs'!$D$9</f>
        <v>40354.082549999999</v>
      </c>
      <c r="I35" s="29">
        <f>'Cena na poramnuvanje'!I35*'Sreden kurs'!$D$9</f>
        <v>42204.315600000002</v>
      </c>
      <c r="J35" s="29">
        <f>'Cena na poramnuvanje'!J35*'Sreden kurs'!$D$9</f>
        <v>0</v>
      </c>
      <c r="K35" s="29">
        <f>'Cena na poramnuvanje'!K35*'Sreden kurs'!$D$9</f>
        <v>0</v>
      </c>
      <c r="L35" s="29">
        <f>'Cena na poramnuvanje'!L35*'Sreden kurs'!$D$9</f>
        <v>0</v>
      </c>
      <c r="M35" s="29">
        <f>'Cena na poramnuvanje'!M35*'Sreden kurs'!$D$9</f>
        <v>0</v>
      </c>
      <c r="N35" s="29">
        <f>'Cena na poramnuvanje'!N35*'Sreden kurs'!$D$9</f>
        <v>0</v>
      </c>
      <c r="O35" s="29">
        <f>'Cena na poramnuvanje'!O35*'Sreden kurs'!$D$9</f>
        <v>0</v>
      </c>
      <c r="P35" s="29">
        <f>'Cena na poramnuvanje'!P35*'Sreden kurs'!$D$9</f>
        <v>0</v>
      </c>
      <c r="Q35" s="29">
        <f>'Cena na poramnuvanje'!Q35*'Sreden kurs'!$D$9</f>
        <v>0</v>
      </c>
      <c r="R35" s="29">
        <f>'Cena na poramnuvanje'!R35*'Sreden kurs'!$D$9</f>
        <v>0</v>
      </c>
      <c r="S35" s="29">
        <f>'Cena na poramnuvanje'!S35*'Sreden kurs'!$D$9</f>
        <v>0</v>
      </c>
      <c r="T35" s="29">
        <f>'Cena na poramnuvanje'!T35*'Sreden kurs'!$D$9</f>
        <v>0</v>
      </c>
      <c r="U35" s="29">
        <f>'Cena na poramnuvanje'!U35*'Sreden kurs'!$D$9</f>
        <v>0</v>
      </c>
      <c r="V35" s="29">
        <f>'Cena na poramnuvanje'!V35*'Sreden kurs'!$D$9</f>
        <v>0</v>
      </c>
      <c r="W35" s="29">
        <f>'Cena na poramnuvanje'!W35*'Sreden kurs'!$D$9</f>
        <v>0</v>
      </c>
      <c r="X35" s="29">
        <f>'Cena na poramnuvanje'!X35*'Sreden kurs'!$D$9</f>
        <v>0</v>
      </c>
      <c r="Y35" s="29">
        <f>'Cena na poramnuvanje'!Y35*'Sreden kurs'!$D$9</f>
        <v>0</v>
      </c>
      <c r="Z35" s="29">
        <f>'Cena na poramnuvanje'!Z35*'Sreden kurs'!$D$9</f>
        <v>0</v>
      </c>
      <c r="AA35" s="30">
        <f>'Cena na poramnuvanje'!AA35*'Sreden kurs'!$D$9</f>
        <v>0</v>
      </c>
    </row>
    <row r="36" spans="2:27" ht="15.75" thickTop="1" x14ac:dyDescent="0.25">
      <c r="B36" s="62" t="str">
        <f>'Cena na poramnuvanje'!B36:B39</f>
        <v>09.03.2022</v>
      </c>
      <c r="C36" s="6" t="s">
        <v>26</v>
      </c>
      <c r="D36" s="27">
        <f>'Cena na poramnuvanje'!D36*'Sreden kurs'!$D$10</f>
        <v>38277.521331656797</v>
      </c>
      <c r="E36" s="27">
        <f>'Cena na poramnuvanje'!E36*'Sreden kurs'!$D$10</f>
        <v>0</v>
      </c>
      <c r="F36" s="27">
        <f>'Cena na poramnuvanje'!F36*'Sreden kurs'!$D$10</f>
        <v>33554.896939285711</v>
      </c>
      <c r="G36" s="27">
        <f>'Cena na poramnuvanje'!G36*'Sreden kurs'!$D$10</f>
        <v>0</v>
      </c>
      <c r="H36" s="27">
        <f>'Cena na poramnuvanje'!H36*'Sreden kurs'!$D$10</f>
        <v>0</v>
      </c>
      <c r="I36" s="27">
        <f>'Cena na poramnuvanje'!I36*'Sreden kurs'!$D$10</f>
        <v>35289.54</v>
      </c>
      <c r="J36" s="27">
        <f>'Cena na poramnuvanje'!J36*'Sreden kurs'!$D$10</f>
        <v>42007.508549999999</v>
      </c>
      <c r="K36" s="27">
        <f>'Cena na poramnuvanje'!K36*'Sreden kurs'!$D$10</f>
        <v>46474.226549999999</v>
      </c>
      <c r="L36" s="27">
        <f>'Cena na poramnuvanje'!L36*'Sreden kurs'!$D$10</f>
        <v>44479.579742307702</v>
      </c>
      <c r="M36" s="27">
        <f>'Cena na poramnuvanje'!M36*'Sreden kurs'!$D$10</f>
        <v>42486.214292307697</v>
      </c>
      <c r="N36" s="27">
        <f>'Cena na poramnuvanje'!N36*'Sreden kurs'!$D$10</f>
        <v>40218.833399999996</v>
      </c>
      <c r="O36" s="27">
        <f>'Cena na poramnuvanje'!O36*'Sreden kurs'!$D$10</f>
        <v>37532.241385714282</v>
      </c>
      <c r="P36" s="27">
        <f>'Cena na poramnuvanje'!P36*'Sreden kurs'!$D$10</f>
        <v>32060.993192307695</v>
      </c>
      <c r="Q36" s="27">
        <f>'Cena na poramnuvanje'!Q36*'Sreden kurs'!$D$10</f>
        <v>33673.700492307689</v>
      </c>
      <c r="R36" s="27">
        <f>'Cena na poramnuvanje'!R36*'Sreden kurs'!$D$10</f>
        <v>36724.840563922517</v>
      </c>
      <c r="S36" s="27">
        <f>'Cena na poramnuvanje'!S36*'Sreden kurs'!$D$10</f>
        <v>36617.131967786729</v>
      </c>
      <c r="T36" s="27">
        <f>'Cena na poramnuvanje'!T36*'Sreden kurs'!$D$10</f>
        <v>34032.195899999999</v>
      </c>
      <c r="U36" s="27">
        <f>'Cena na poramnuvanje'!U36*'Sreden kurs'!$D$10</f>
        <v>48075.017483344964</v>
      </c>
      <c r="V36" s="27">
        <f>'Cena na poramnuvanje'!V36*'Sreden kurs'!$D$10</f>
        <v>53648.412884742298</v>
      </c>
      <c r="W36" s="27">
        <f>'Cena na poramnuvanje'!W36*'Sreden kurs'!$D$10</f>
        <v>53384.537665753822</v>
      </c>
      <c r="X36" s="27">
        <f>'Cena na poramnuvanje'!X36*'Sreden kurs'!$D$10</f>
        <v>0</v>
      </c>
      <c r="Y36" s="27">
        <f>'Cena na poramnuvanje'!Y36*'Sreden kurs'!$D$10</f>
        <v>0</v>
      </c>
      <c r="Z36" s="27">
        <f>'Cena na poramnuvanje'!Z36*'Sreden kurs'!$D$10</f>
        <v>41557.135050000004</v>
      </c>
      <c r="AA36" s="28">
        <f>'Cena na poramnuvanje'!AA36*'Sreden kurs'!$D$10</f>
        <v>38724.717599999996</v>
      </c>
    </row>
    <row r="37" spans="2:27" x14ac:dyDescent="0.25">
      <c r="B37" s="63"/>
      <c r="C37" s="6" t="s">
        <v>27</v>
      </c>
      <c r="D37" s="27">
        <f>'Cena na poramnuvanje'!D37*'Sreden kurs'!$D$10</f>
        <v>0</v>
      </c>
      <c r="E37" s="27">
        <f>'Cena na poramnuvanje'!E37*'Sreden kurs'!$D$10</f>
        <v>0</v>
      </c>
      <c r="F37" s="27">
        <f>'Cena na poramnuvanje'!F37*'Sreden kurs'!$D$10</f>
        <v>0</v>
      </c>
      <c r="G37" s="27">
        <f>'Cena na poramnuvanje'!G37*'Sreden kurs'!$D$10</f>
        <v>0</v>
      </c>
      <c r="H37" s="27">
        <f>'Cena na poramnuvanje'!H37*'Sreden kurs'!$D$10</f>
        <v>0</v>
      </c>
      <c r="I37" s="27">
        <f>'Cena na poramnuvanje'!I37*'Sreden kurs'!$D$10</f>
        <v>0</v>
      </c>
      <c r="J37" s="27">
        <f>'Cena na poramnuvanje'!J37*'Sreden kurs'!$D$10</f>
        <v>0</v>
      </c>
      <c r="K37" s="27">
        <f>'Cena na poramnuvanje'!K37*'Sreden kurs'!$D$10</f>
        <v>0</v>
      </c>
      <c r="L37" s="27">
        <f>'Cena na poramnuvanje'!L37*'Sreden kurs'!$D$10</f>
        <v>0</v>
      </c>
      <c r="M37" s="27">
        <f>'Cena na poramnuvanje'!M37*'Sreden kurs'!$D$10</f>
        <v>0</v>
      </c>
      <c r="N37" s="27">
        <f>'Cena na poramnuvanje'!N37*'Sreden kurs'!$D$10</f>
        <v>0</v>
      </c>
      <c r="O37" s="27">
        <f>'Cena na poramnuvanje'!O37*'Sreden kurs'!$D$10</f>
        <v>0</v>
      </c>
      <c r="P37" s="27">
        <f>'Cena na poramnuvanje'!P37*'Sreden kurs'!$D$10</f>
        <v>0</v>
      </c>
      <c r="Q37" s="27">
        <f>'Cena na poramnuvanje'!Q37*'Sreden kurs'!$D$10</f>
        <v>0</v>
      </c>
      <c r="R37" s="27">
        <f>'Cena na poramnuvanje'!R37*'Sreden kurs'!$D$10</f>
        <v>0</v>
      </c>
      <c r="S37" s="27">
        <f>'Cena na poramnuvanje'!S37*'Sreden kurs'!$D$10</f>
        <v>0</v>
      </c>
      <c r="T37" s="27">
        <f>'Cena na poramnuvanje'!T37*'Sreden kurs'!$D$10</f>
        <v>0</v>
      </c>
      <c r="U37" s="27">
        <f>'Cena na poramnuvanje'!U37*'Sreden kurs'!$D$10</f>
        <v>0</v>
      </c>
      <c r="V37" s="27">
        <f>'Cena na poramnuvanje'!V37*'Sreden kurs'!$D$10</f>
        <v>0</v>
      </c>
      <c r="W37" s="27">
        <f>'Cena na poramnuvanje'!W37*'Sreden kurs'!$D$10</f>
        <v>0</v>
      </c>
      <c r="X37" s="27">
        <f>'Cena na poramnuvanje'!X37*'Sreden kurs'!$D$10</f>
        <v>0</v>
      </c>
      <c r="Y37" s="27">
        <f>'Cena na poramnuvanje'!Y37*'Sreden kurs'!$D$10</f>
        <v>0</v>
      </c>
      <c r="Z37" s="27">
        <f>'Cena na poramnuvanje'!Z37*'Sreden kurs'!$D$10</f>
        <v>0</v>
      </c>
      <c r="AA37" s="28">
        <f>'Cena na poramnuvanje'!AA37*'Sreden kurs'!$D$10</f>
        <v>0</v>
      </c>
    </row>
    <row r="38" spans="2:27" x14ac:dyDescent="0.25">
      <c r="B38" s="63"/>
      <c r="C38" s="6" t="s">
        <v>28</v>
      </c>
      <c r="D38" s="27">
        <f>'Cena na poramnuvanje'!D38*'Sreden kurs'!$D$10</f>
        <v>0</v>
      </c>
      <c r="E38" s="27">
        <f>'Cena na poramnuvanje'!E38*'Sreden kurs'!$D$10</f>
        <v>12614.1597</v>
      </c>
      <c r="F38" s="27">
        <f>'Cena na poramnuvanje'!F38*'Sreden kurs'!$D$10</f>
        <v>0</v>
      </c>
      <c r="G38" s="27">
        <f>'Cena na poramnuvanje'!G38*'Sreden kurs'!$D$10</f>
        <v>12957.1839</v>
      </c>
      <c r="H38" s="27">
        <f>'Cena na poramnuvanje'!H38*'Sreden kurs'!$D$10</f>
        <v>12957.1839</v>
      </c>
      <c r="I38" s="27">
        <f>'Cena na poramnuvanje'!I38*'Sreden kurs'!$D$10</f>
        <v>0</v>
      </c>
      <c r="J38" s="27">
        <f>'Cena na poramnuvanje'!J38*'Sreden kurs'!$D$10</f>
        <v>0</v>
      </c>
      <c r="K38" s="27">
        <f>'Cena na poramnuvanje'!K38*'Sreden kurs'!$D$10</f>
        <v>0</v>
      </c>
      <c r="L38" s="27">
        <f>'Cena na poramnuvanje'!L38*'Sreden kurs'!$D$10</f>
        <v>0</v>
      </c>
      <c r="M38" s="27">
        <f>'Cena na poramnuvanje'!M38*'Sreden kurs'!$D$10</f>
        <v>0</v>
      </c>
      <c r="N38" s="27">
        <f>'Cena na poramnuvanje'!N38*'Sreden kurs'!$D$10</f>
        <v>0</v>
      </c>
      <c r="O38" s="27">
        <f>'Cena na poramnuvanje'!O38*'Sreden kurs'!$D$10</f>
        <v>0</v>
      </c>
      <c r="P38" s="27">
        <f>'Cena na poramnuvanje'!P38*'Sreden kurs'!$D$10</f>
        <v>0</v>
      </c>
      <c r="Q38" s="27">
        <f>'Cena na poramnuvanje'!Q38*'Sreden kurs'!$D$10</f>
        <v>0</v>
      </c>
      <c r="R38" s="27">
        <f>'Cena na poramnuvanje'!R38*'Sreden kurs'!$D$10</f>
        <v>0</v>
      </c>
      <c r="S38" s="27">
        <f>'Cena na poramnuvanje'!S38*'Sreden kurs'!$D$10</f>
        <v>0</v>
      </c>
      <c r="T38" s="27">
        <f>'Cena na poramnuvanje'!T38*'Sreden kurs'!$D$10</f>
        <v>0</v>
      </c>
      <c r="U38" s="27">
        <f>'Cena na poramnuvanje'!U38*'Sreden kurs'!$D$10</f>
        <v>0</v>
      </c>
      <c r="V38" s="27">
        <f>'Cena na poramnuvanje'!V38*'Sreden kurs'!$D$10</f>
        <v>0</v>
      </c>
      <c r="W38" s="27">
        <f>'Cena na poramnuvanje'!W38*'Sreden kurs'!$D$10</f>
        <v>0</v>
      </c>
      <c r="X38" s="27">
        <f>'Cena na poramnuvanje'!X38*'Sreden kurs'!$D$10</f>
        <v>16336.219050000002</v>
      </c>
      <c r="Y38" s="27">
        <f>'Cena na poramnuvanje'!Y38*'Sreden kurs'!$D$10</f>
        <v>13843.124099999999</v>
      </c>
      <c r="Z38" s="27">
        <f>'Cena na poramnuvanje'!Z38*'Sreden kurs'!$D$10</f>
        <v>0</v>
      </c>
      <c r="AA38" s="28">
        <f>'Cena na poramnuvanje'!AA38*'Sreden kurs'!$D$10</f>
        <v>0</v>
      </c>
    </row>
    <row r="39" spans="2:27" ht="15.75" thickBot="1" x14ac:dyDescent="0.3">
      <c r="B39" s="64"/>
      <c r="C39" s="9" t="s">
        <v>29</v>
      </c>
      <c r="D39" s="29">
        <f>'Cena na poramnuvanje'!D39*'Sreden kurs'!$D$10</f>
        <v>0</v>
      </c>
      <c r="E39" s="29">
        <f>'Cena na poramnuvanje'!E39*'Sreden kurs'!$D$10</f>
        <v>37841.862150000001</v>
      </c>
      <c r="F39" s="29">
        <f>'Cena na poramnuvanje'!F39*'Sreden kurs'!$D$10</f>
        <v>0</v>
      </c>
      <c r="G39" s="29">
        <f>'Cena na poramnuvanje'!G39*'Sreden kurs'!$D$10</f>
        <v>38870.93475</v>
      </c>
      <c r="H39" s="29">
        <f>'Cena na poramnuvanje'!H39*'Sreden kurs'!$D$10</f>
        <v>38870.93475</v>
      </c>
      <c r="I39" s="29">
        <f>'Cena na poramnuvanje'!I39*'Sreden kurs'!$D$10</f>
        <v>0</v>
      </c>
      <c r="J39" s="29">
        <f>'Cena na poramnuvanje'!J39*'Sreden kurs'!$D$10</f>
        <v>0</v>
      </c>
      <c r="K39" s="29">
        <f>'Cena na poramnuvanje'!K39*'Sreden kurs'!$D$10</f>
        <v>0</v>
      </c>
      <c r="L39" s="29">
        <f>'Cena na poramnuvanje'!L39*'Sreden kurs'!$D$10</f>
        <v>0</v>
      </c>
      <c r="M39" s="29">
        <f>'Cena na poramnuvanje'!M39*'Sreden kurs'!$D$10</f>
        <v>0</v>
      </c>
      <c r="N39" s="29">
        <f>'Cena na poramnuvanje'!N39*'Sreden kurs'!$D$10</f>
        <v>0</v>
      </c>
      <c r="O39" s="29">
        <f>'Cena na poramnuvanje'!O39*'Sreden kurs'!$D$10</f>
        <v>0</v>
      </c>
      <c r="P39" s="29">
        <f>'Cena na poramnuvanje'!P39*'Sreden kurs'!$D$10</f>
        <v>0</v>
      </c>
      <c r="Q39" s="29">
        <f>'Cena na poramnuvanje'!Q39*'Sreden kurs'!$D$10</f>
        <v>0</v>
      </c>
      <c r="R39" s="29">
        <f>'Cena na poramnuvanje'!R39*'Sreden kurs'!$D$10</f>
        <v>0</v>
      </c>
      <c r="S39" s="29">
        <f>'Cena na poramnuvanje'!S39*'Sreden kurs'!$D$10</f>
        <v>0</v>
      </c>
      <c r="T39" s="29">
        <f>'Cena na poramnuvanje'!T39*'Sreden kurs'!$D$10</f>
        <v>0</v>
      </c>
      <c r="U39" s="29">
        <f>'Cena na poramnuvanje'!U39*'Sreden kurs'!$D$10</f>
        <v>0</v>
      </c>
      <c r="V39" s="29">
        <f>'Cena na poramnuvanje'!V39*'Sreden kurs'!$D$10</f>
        <v>0</v>
      </c>
      <c r="W39" s="29">
        <f>'Cena na poramnuvanje'!W39*'Sreden kurs'!$D$10</f>
        <v>0</v>
      </c>
      <c r="X39" s="29">
        <f>'Cena na poramnuvanje'!X39*'Sreden kurs'!$D$10</f>
        <v>49008.657149999999</v>
      </c>
      <c r="Y39" s="29">
        <f>'Cena na poramnuvanje'!Y39*'Sreden kurs'!$D$10</f>
        <v>41528.755349999999</v>
      </c>
      <c r="Z39" s="29">
        <f>'Cena na poramnuvanje'!Z39*'Sreden kurs'!$D$10</f>
        <v>0</v>
      </c>
      <c r="AA39" s="30">
        <f>'Cena na poramnuvanje'!AA39*'Sreden kurs'!$D$10</f>
        <v>0</v>
      </c>
    </row>
    <row r="40" spans="2:27" ht="15.75" thickTop="1" x14ac:dyDescent="0.25">
      <c r="B40" s="62" t="str">
        <f>'Cena na poramnuvanje'!B40:B43</f>
        <v>10.03.2022</v>
      </c>
      <c r="C40" s="6" t="s">
        <v>26</v>
      </c>
      <c r="D40" s="27">
        <f>'Cena na poramnuvanje'!D40*'Sreden kurs'!$D$11</f>
        <v>32850.119700000003</v>
      </c>
      <c r="E40" s="27">
        <f>'Cena na poramnuvanje'!E40*'Sreden kurs'!$D$11</f>
        <v>25662.87654545455</v>
      </c>
      <c r="F40" s="27">
        <f>'Cena na poramnuvanje'!F40*'Sreden kurs'!$D$11</f>
        <v>25792.057462500001</v>
      </c>
      <c r="G40" s="27">
        <f>'Cena na poramnuvanje'!G40*'Sreden kurs'!$D$11</f>
        <v>24870.179925</v>
      </c>
      <c r="H40" s="27">
        <f>'Cena na poramnuvanje'!H40*'Sreden kurs'!$D$11</f>
        <v>24868.108735714286</v>
      </c>
      <c r="I40" s="27">
        <f>'Cena na poramnuvanje'!I40*'Sreden kurs'!$D$11</f>
        <v>26867.864025000003</v>
      </c>
      <c r="J40" s="27">
        <f>'Cena na poramnuvanje'!J40*'Sreden kurs'!$D$11</f>
        <v>33245.204988461526</v>
      </c>
      <c r="K40" s="27">
        <f>'Cena na poramnuvanje'!K40*'Sreden kurs'!$D$11</f>
        <v>34961.559888461539</v>
      </c>
      <c r="L40" s="27">
        <f>'Cena na poramnuvanje'!L40*'Sreden kurs'!$D$11</f>
        <v>33767.144688461529</v>
      </c>
      <c r="M40" s="27">
        <f>'Cena na poramnuvanje'!M40*'Sreden kurs'!$D$11</f>
        <v>25985.008574999996</v>
      </c>
      <c r="N40" s="27">
        <f>'Cena na poramnuvanje'!N40*'Sreden kurs'!$D$11</f>
        <v>19274.751899999999</v>
      </c>
      <c r="O40" s="27">
        <f>'Cena na poramnuvanje'!O40*'Sreden kurs'!$D$11</f>
        <v>16025.584725000001</v>
      </c>
      <c r="P40" s="27">
        <f>'Cena na poramnuvanje'!P40*'Sreden kurs'!$D$11</f>
        <v>13770.015525000001</v>
      </c>
      <c r="Q40" s="27">
        <f>'Cena na poramnuvanje'!Q40*'Sreden kurs'!$D$11</f>
        <v>12030.216524999998</v>
      </c>
      <c r="R40" s="27">
        <f>'Cena na poramnuvanje'!R40*'Sreden kurs'!$D$11</f>
        <v>13881.70305</v>
      </c>
      <c r="S40" s="27">
        <f>'Cena na poramnuvanje'!S40*'Sreden kurs'!$D$11</f>
        <v>26920.56725701804</v>
      </c>
      <c r="T40" s="27">
        <f>'Cena na poramnuvanje'!T40*'Sreden kurs'!$D$11</f>
        <v>32284.647396862933</v>
      </c>
      <c r="U40" s="27">
        <f>'Cena na poramnuvanje'!U40*'Sreden kurs'!$D$11</f>
        <v>34616.162713847953</v>
      </c>
      <c r="V40" s="27">
        <f>'Cena na poramnuvanje'!V40*'Sreden kurs'!$D$11</f>
        <v>46617.647843231258</v>
      </c>
      <c r="W40" s="27">
        <f>'Cena na poramnuvanje'!W40*'Sreden kurs'!$D$11</f>
        <v>40939.224930583056</v>
      </c>
      <c r="X40" s="27">
        <f>'Cena na poramnuvanje'!X40*'Sreden kurs'!$D$11</f>
        <v>35704.85027370535</v>
      </c>
      <c r="Y40" s="27">
        <f>'Cena na poramnuvanje'!Y40*'Sreden kurs'!$D$11</f>
        <v>25863.576915214016</v>
      </c>
      <c r="Z40" s="27">
        <f>'Cena na poramnuvanje'!Z40*'Sreden kurs'!$D$11</f>
        <v>21278.10899335234</v>
      </c>
      <c r="AA40" s="28">
        <f>'Cena na poramnuvanje'!AA40*'Sreden kurs'!$D$11</f>
        <v>15048.998795829097</v>
      </c>
    </row>
    <row r="41" spans="2:27" x14ac:dyDescent="0.25">
      <c r="B41" s="63"/>
      <c r="C41" s="6" t="s">
        <v>27</v>
      </c>
      <c r="D41" s="27">
        <f>'Cena na poramnuvanje'!D41*'Sreden kurs'!$D$11</f>
        <v>0</v>
      </c>
      <c r="E41" s="27">
        <f>'Cena na poramnuvanje'!E41*'Sreden kurs'!$D$11</f>
        <v>0</v>
      </c>
      <c r="F41" s="27">
        <f>'Cena na poramnuvanje'!F41*'Sreden kurs'!$D$11</f>
        <v>0</v>
      </c>
      <c r="G41" s="27">
        <f>'Cena na poramnuvanje'!G41*'Sreden kurs'!$D$11</f>
        <v>0</v>
      </c>
      <c r="H41" s="27">
        <f>'Cena na poramnuvanje'!H41*'Sreden kurs'!$D$11</f>
        <v>0</v>
      </c>
      <c r="I41" s="27">
        <f>'Cena na poramnuvanje'!I41*'Sreden kurs'!$D$11</f>
        <v>0</v>
      </c>
      <c r="J41" s="27">
        <f>'Cena na poramnuvanje'!J41*'Sreden kurs'!$D$11</f>
        <v>0</v>
      </c>
      <c r="K41" s="27">
        <f>'Cena na poramnuvanje'!K41*'Sreden kurs'!$D$11</f>
        <v>0</v>
      </c>
      <c r="L41" s="27">
        <f>'Cena na poramnuvanje'!L41*'Sreden kurs'!$D$11</f>
        <v>0</v>
      </c>
      <c r="M41" s="27">
        <f>'Cena na poramnuvanje'!M41*'Sreden kurs'!$D$11</f>
        <v>0</v>
      </c>
      <c r="N41" s="27">
        <f>'Cena na poramnuvanje'!N41*'Sreden kurs'!$D$11</f>
        <v>0</v>
      </c>
      <c r="O41" s="27">
        <f>'Cena na poramnuvanje'!O41*'Sreden kurs'!$D$11</f>
        <v>0</v>
      </c>
      <c r="P41" s="27">
        <f>'Cena na poramnuvanje'!P41*'Sreden kurs'!$D$11</f>
        <v>0</v>
      </c>
      <c r="Q41" s="27">
        <f>'Cena na poramnuvanje'!Q41*'Sreden kurs'!$D$11</f>
        <v>0</v>
      </c>
      <c r="R41" s="27">
        <f>'Cena na poramnuvanje'!R41*'Sreden kurs'!$D$11</f>
        <v>0</v>
      </c>
      <c r="S41" s="27">
        <f>'Cena na poramnuvanje'!S41*'Sreden kurs'!$D$11</f>
        <v>0</v>
      </c>
      <c r="T41" s="27">
        <f>'Cena na poramnuvanje'!T41*'Sreden kurs'!$D$11</f>
        <v>0</v>
      </c>
      <c r="U41" s="27">
        <f>'Cena na poramnuvanje'!U41*'Sreden kurs'!$D$11</f>
        <v>0</v>
      </c>
      <c r="V41" s="27">
        <f>'Cena na poramnuvanje'!V41*'Sreden kurs'!$D$11</f>
        <v>0</v>
      </c>
      <c r="W41" s="27">
        <f>'Cena na poramnuvanje'!W41*'Sreden kurs'!$D$11</f>
        <v>0</v>
      </c>
      <c r="X41" s="27">
        <f>'Cena na poramnuvanje'!X41*'Sreden kurs'!$D$11</f>
        <v>0</v>
      </c>
      <c r="Y41" s="27">
        <f>'Cena na poramnuvanje'!Y41*'Sreden kurs'!$D$11</f>
        <v>0</v>
      </c>
      <c r="Z41" s="27">
        <f>'Cena na poramnuvanje'!Z41*'Sreden kurs'!$D$11</f>
        <v>0</v>
      </c>
      <c r="AA41" s="28">
        <f>'Cena na poramnuvanje'!AA41*'Sreden kurs'!$D$11</f>
        <v>0</v>
      </c>
    </row>
    <row r="42" spans="2:27" x14ac:dyDescent="0.25">
      <c r="B42" s="63"/>
      <c r="C42" s="6" t="s">
        <v>28</v>
      </c>
      <c r="D42" s="27">
        <f>'Cena na poramnuvanje'!D42*'Sreden kurs'!$D$11</f>
        <v>0</v>
      </c>
      <c r="E42" s="27">
        <f>'Cena na poramnuvanje'!E42*'Sreden kurs'!$D$11</f>
        <v>0</v>
      </c>
      <c r="F42" s="27">
        <f>'Cena na poramnuvanje'!F42*'Sreden kurs'!$D$11</f>
        <v>0</v>
      </c>
      <c r="G42" s="27">
        <f>'Cena na poramnuvanje'!G42*'Sreden kurs'!$D$11</f>
        <v>0</v>
      </c>
      <c r="H42" s="27">
        <f>'Cena na poramnuvanje'!H42*'Sreden kurs'!$D$11</f>
        <v>0</v>
      </c>
      <c r="I42" s="27">
        <f>'Cena na poramnuvanje'!I42*'Sreden kurs'!$D$11</f>
        <v>0</v>
      </c>
      <c r="J42" s="27">
        <f>'Cena na poramnuvanje'!J42*'Sreden kurs'!$D$11</f>
        <v>0</v>
      </c>
      <c r="K42" s="27">
        <f>'Cena na poramnuvanje'!K42*'Sreden kurs'!$D$11</f>
        <v>0</v>
      </c>
      <c r="L42" s="27">
        <f>'Cena na poramnuvanje'!L42*'Sreden kurs'!$D$11</f>
        <v>0</v>
      </c>
      <c r="M42" s="27">
        <f>'Cena na poramnuvanje'!M42*'Sreden kurs'!$D$11</f>
        <v>0</v>
      </c>
      <c r="N42" s="27">
        <f>'Cena na poramnuvanje'!N42*'Sreden kurs'!$D$11</f>
        <v>0</v>
      </c>
      <c r="O42" s="27">
        <f>'Cena na poramnuvanje'!O42*'Sreden kurs'!$D$11</f>
        <v>0</v>
      </c>
      <c r="P42" s="27">
        <f>'Cena na poramnuvanje'!P42*'Sreden kurs'!$D$11</f>
        <v>0</v>
      </c>
      <c r="Q42" s="27">
        <f>'Cena na poramnuvanje'!Q42*'Sreden kurs'!$D$11</f>
        <v>0</v>
      </c>
      <c r="R42" s="27">
        <f>'Cena na poramnuvanje'!R42*'Sreden kurs'!$D$11</f>
        <v>0</v>
      </c>
      <c r="S42" s="27">
        <f>'Cena na poramnuvanje'!S42*'Sreden kurs'!$D$11</f>
        <v>0</v>
      </c>
      <c r="T42" s="27">
        <f>'Cena na poramnuvanje'!T42*'Sreden kurs'!$D$11</f>
        <v>0</v>
      </c>
      <c r="U42" s="27">
        <f>'Cena na poramnuvanje'!U42*'Sreden kurs'!$D$11</f>
        <v>0</v>
      </c>
      <c r="V42" s="27">
        <f>'Cena na poramnuvanje'!V42*'Sreden kurs'!$D$11</f>
        <v>0</v>
      </c>
      <c r="W42" s="27">
        <f>'Cena na poramnuvanje'!W42*'Sreden kurs'!$D$11</f>
        <v>0</v>
      </c>
      <c r="X42" s="27">
        <f>'Cena na poramnuvanje'!X42*'Sreden kurs'!$D$11</f>
        <v>0</v>
      </c>
      <c r="Y42" s="27">
        <f>'Cena na poramnuvanje'!Y42*'Sreden kurs'!$D$11</f>
        <v>0</v>
      </c>
      <c r="Z42" s="27">
        <f>'Cena na poramnuvanje'!Z42*'Sreden kurs'!$D$11</f>
        <v>0</v>
      </c>
      <c r="AA42" s="28">
        <f>'Cena na poramnuvanje'!AA42*'Sreden kurs'!$D$11</f>
        <v>0</v>
      </c>
    </row>
    <row r="43" spans="2:27" ht="15.75" thickBot="1" x14ac:dyDescent="0.3">
      <c r="B43" s="64"/>
      <c r="C43" s="9" t="s">
        <v>29</v>
      </c>
      <c r="D43" s="29">
        <f>'Cena na poramnuvanje'!D43*'Sreden kurs'!$D$11</f>
        <v>0</v>
      </c>
      <c r="E43" s="29">
        <f>'Cena na poramnuvanje'!E43*'Sreden kurs'!$D$11</f>
        <v>0</v>
      </c>
      <c r="F43" s="29">
        <f>'Cena na poramnuvanje'!F43*'Sreden kurs'!$D$11</f>
        <v>0</v>
      </c>
      <c r="G43" s="29">
        <f>'Cena na poramnuvanje'!G43*'Sreden kurs'!$D$11</f>
        <v>0</v>
      </c>
      <c r="H43" s="29">
        <f>'Cena na poramnuvanje'!H43*'Sreden kurs'!$D$11</f>
        <v>0</v>
      </c>
      <c r="I43" s="29">
        <f>'Cena na poramnuvanje'!I43*'Sreden kurs'!$D$11</f>
        <v>0</v>
      </c>
      <c r="J43" s="29">
        <f>'Cena na poramnuvanje'!J43*'Sreden kurs'!$D$11</f>
        <v>0</v>
      </c>
      <c r="K43" s="29">
        <f>'Cena na poramnuvanje'!K43*'Sreden kurs'!$D$11</f>
        <v>0</v>
      </c>
      <c r="L43" s="29">
        <f>'Cena na poramnuvanje'!L43*'Sreden kurs'!$D$11</f>
        <v>0</v>
      </c>
      <c r="M43" s="29">
        <f>'Cena na poramnuvanje'!M43*'Sreden kurs'!$D$11</f>
        <v>0</v>
      </c>
      <c r="N43" s="29">
        <f>'Cena na poramnuvanje'!N43*'Sreden kurs'!$D$11</f>
        <v>0</v>
      </c>
      <c r="O43" s="29">
        <f>'Cena na poramnuvanje'!O43*'Sreden kurs'!$D$11</f>
        <v>0</v>
      </c>
      <c r="P43" s="29">
        <f>'Cena na poramnuvanje'!P43*'Sreden kurs'!$D$11</f>
        <v>0</v>
      </c>
      <c r="Q43" s="29">
        <f>'Cena na poramnuvanje'!Q43*'Sreden kurs'!$D$11</f>
        <v>0</v>
      </c>
      <c r="R43" s="29">
        <f>'Cena na poramnuvanje'!R43*'Sreden kurs'!$D$11</f>
        <v>0</v>
      </c>
      <c r="S43" s="29">
        <f>'Cena na poramnuvanje'!S43*'Sreden kurs'!$D$11</f>
        <v>0</v>
      </c>
      <c r="T43" s="29">
        <f>'Cena na poramnuvanje'!T43*'Sreden kurs'!$D$11</f>
        <v>0</v>
      </c>
      <c r="U43" s="29">
        <f>'Cena na poramnuvanje'!U43*'Sreden kurs'!$D$11</f>
        <v>0</v>
      </c>
      <c r="V43" s="29">
        <f>'Cena na poramnuvanje'!V43*'Sreden kurs'!$D$11</f>
        <v>0</v>
      </c>
      <c r="W43" s="29">
        <f>'Cena na poramnuvanje'!W43*'Sreden kurs'!$D$11</f>
        <v>0</v>
      </c>
      <c r="X43" s="29">
        <f>'Cena na poramnuvanje'!X43*'Sreden kurs'!$D$11</f>
        <v>0</v>
      </c>
      <c r="Y43" s="29">
        <f>'Cena na poramnuvanje'!Y43*'Sreden kurs'!$D$11</f>
        <v>0</v>
      </c>
      <c r="Z43" s="29">
        <f>'Cena na poramnuvanje'!Z43*'Sreden kurs'!$D$11</f>
        <v>0</v>
      </c>
      <c r="AA43" s="30">
        <f>'Cena na poramnuvanje'!AA43*'Sreden kurs'!$D$11</f>
        <v>0</v>
      </c>
    </row>
    <row r="44" spans="2:27" ht="15.75" thickTop="1" x14ac:dyDescent="0.25">
      <c r="B44" s="62" t="str">
        <f>'Cena na poramnuvanje'!B44:B47</f>
        <v>11.03.2022</v>
      </c>
      <c r="C44" s="6" t="s">
        <v>26</v>
      </c>
      <c r="D44" s="27">
        <f>'Cena na poramnuvanje'!D44*'Sreden kurs'!$D$12</f>
        <v>33812.510817525777</v>
      </c>
      <c r="E44" s="27">
        <f>'Cena na poramnuvanje'!E44*'Sreden kurs'!$D$12</f>
        <v>12510.5121</v>
      </c>
      <c r="F44" s="27">
        <f>'Cena na poramnuvanje'!F44*'Sreden kurs'!$D$12</f>
        <v>0</v>
      </c>
      <c r="G44" s="27">
        <f>'Cena na poramnuvanje'!G44*'Sreden kurs'!$D$12</f>
        <v>0</v>
      </c>
      <c r="H44" s="27">
        <f>'Cena na poramnuvanje'!H44*'Sreden kurs'!$D$12</f>
        <v>0</v>
      </c>
      <c r="I44" s="27">
        <f>'Cena na poramnuvanje'!I44*'Sreden kurs'!$D$12</f>
        <v>0</v>
      </c>
      <c r="J44" s="27">
        <f>'Cena na poramnuvanje'!J44*'Sreden kurs'!$D$12</f>
        <v>29439.311625000006</v>
      </c>
      <c r="K44" s="27">
        <f>'Cena na poramnuvanje'!K44*'Sreden kurs'!$D$12</f>
        <v>29671.593299999997</v>
      </c>
      <c r="L44" s="27">
        <f>'Cena na poramnuvanje'!L44*'Sreden kurs'!$D$12</f>
        <v>28169.07767678571</v>
      </c>
      <c r="M44" s="27">
        <f>'Cena na poramnuvanje'!M44*'Sreden kurs'!$D$12</f>
        <v>24578.671050000001</v>
      </c>
      <c r="N44" s="27">
        <f>'Cena na poramnuvanje'!N44*'Sreden kurs'!$D$12</f>
        <v>20874.400425</v>
      </c>
      <c r="O44" s="27">
        <f>'Cena na poramnuvanje'!O44*'Sreden kurs'!$D$12</f>
        <v>20601.899485714286</v>
      </c>
      <c r="P44" s="27">
        <f>'Cena na poramnuvanje'!P44*'Sreden kurs'!$D$12</f>
        <v>21851.752049999999</v>
      </c>
      <c r="Q44" s="27">
        <f>'Cena na poramnuvanje'!Q44*'Sreden kurs'!$D$12</f>
        <v>21460.942268181814</v>
      </c>
      <c r="R44" s="27">
        <f>'Cena na poramnuvanje'!R44*'Sreden kurs'!$D$12</f>
        <v>26233.330949999996</v>
      </c>
      <c r="S44" s="27">
        <f>'Cena na poramnuvanje'!S44*'Sreden kurs'!$D$12</f>
        <v>0</v>
      </c>
      <c r="T44" s="27">
        <f>'Cena na poramnuvanje'!T44*'Sreden kurs'!$D$12</f>
        <v>27260.861175000002</v>
      </c>
      <c r="U44" s="27">
        <f>'Cena na poramnuvanje'!U44*'Sreden kurs'!$D$12</f>
        <v>30747.900193902435</v>
      </c>
      <c r="V44" s="27">
        <f>'Cena na poramnuvanje'!V44*'Sreden kurs'!$D$12</f>
        <v>38088.179437500003</v>
      </c>
      <c r="W44" s="27">
        <f>'Cena na poramnuvanje'!W44*'Sreden kurs'!$D$12</f>
        <v>38489.196937500004</v>
      </c>
      <c r="X44" s="27">
        <f>'Cena na poramnuvanje'!X44*'Sreden kurs'!$D$12</f>
        <v>34468.803703124999</v>
      </c>
      <c r="Y44" s="27">
        <f>'Cena na poramnuvanje'!Y44*'Sreden kurs'!$D$12</f>
        <v>28865.548125000001</v>
      </c>
      <c r="Z44" s="27">
        <f>'Cena na poramnuvanje'!Z44*'Sreden kurs'!$D$12</f>
        <v>31232.285075513901</v>
      </c>
      <c r="AA44" s="28">
        <f>'Cena na poramnuvanje'!AA44*'Sreden kurs'!$D$12</f>
        <v>25228.802747776426</v>
      </c>
    </row>
    <row r="45" spans="2:27" x14ac:dyDescent="0.25">
      <c r="B45" s="63"/>
      <c r="C45" s="6" t="s">
        <v>27</v>
      </c>
      <c r="D45" s="27">
        <f>'Cena na poramnuvanje'!D45*'Sreden kurs'!$D$12</f>
        <v>0</v>
      </c>
      <c r="E45" s="27">
        <f>'Cena na poramnuvanje'!E45*'Sreden kurs'!$D$12</f>
        <v>0</v>
      </c>
      <c r="F45" s="27">
        <f>'Cena na poramnuvanje'!F45*'Sreden kurs'!$D$12</f>
        <v>0</v>
      </c>
      <c r="G45" s="27">
        <f>'Cena na poramnuvanje'!G45*'Sreden kurs'!$D$12</f>
        <v>0</v>
      </c>
      <c r="H45" s="27">
        <f>'Cena na poramnuvanje'!H45*'Sreden kurs'!$D$12</f>
        <v>0</v>
      </c>
      <c r="I45" s="27">
        <f>'Cena na poramnuvanje'!I45*'Sreden kurs'!$D$12</f>
        <v>0</v>
      </c>
      <c r="J45" s="27">
        <f>'Cena na poramnuvanje'!J45*'Sreden kurs'!$D$12</f>
        <v>0</v>
      </c>
      <c r="K45" s="27">
        <f>'Cena na poramnuvanje'!K45*'Sreden kurs'!$D$12</f>
        <v>0</v>
      </c>
      <c r="L45" s="27">
        <f>'Cena na poramnuvanje'!L45*'Sreden kurs'!$D$12</f>
        <v>0</v>
      </c>
      <c r="M45" s="27">
        <f>'Cena na poramnuvanje'!M45*'Sreden kurs'!$D$12</f>
        <v>0</v>
      </c>
      <c r="N45" s="27">
        <f>'Cena na poramnuvanje'!N45*'Sreden kurs'!$D$12</f>
        <v>0</v>
      </c>
      <c r="O45" s="27">
        <f>'Cena na poramnuvanje'!O45*'Sreden kurs'!$D$12</f>
        <v>0</v>
      </c>
      <c r="P45" s="27">
        <f>'Cena na poramnuvanje'!P45*'Sreden kurs'!$D$12</f>
        <v>0</v>
      </c>
      <c r="Q45" s="27">
        <f>'Cena na poramnuvanje'!Q45*'Sreden kurs'!$D$12</f>
        <v>0</v>
      </c>
      <c r="R45" s="27">
        <f>'Cena na poramnuvanje'!R45*'Sreden kurs'!$D$12</f>
        <v>0</v>
      </c>
      <c r="S45" s="27">
        <f>'Cena na poramnuvanje'!S45*'Sreden kurs'!$D$12</f>
        <v>0</v>
      </c>
      <c r="T45" s="27">
        <f>'Cena na poramnuvanje'!T45*'Sreden kurs'!$D$12</f>
        <v>0</v>
      </c>
      <c r="U45" s="27">
        <f>'Cena na poramnuvanje'!U45*'Sreden kurs'!$D$12</f>
        <v>0</v>
      </c>
      <c r="V45" s="27">
        <f>'Cena na poramnuvanje'!V45*'Sreden kurs'!$D$12</f>
        <v>0</v>
      </c>
      <c r="W45" s="27">
        <f>'Cena na poramnuvanje'!W45*'Sreden kurs'!$D$12</f>
        <v>0</v>
      </c>
      <c r="X45" s="27">
        <f>'Cena na poramnuvanje'!X45*'Sreden kurs'!$D$12</f>
        <v>0</v>
      </c>
      <c r="Y45" s="27">
        <f>'Cena na poramnuvanje'!Y45*'Sreden kurs'!$D$12</f>
        <v>0</v>
      </c>
      <c r="Z45" s="27">
        <f>'Cena na poramnuvanje'!Z45*'Sreden kurs'!$D$12</f>
        <v>0</v>
      </c>
      <c r="AA45" s="28">
        <f>'Cena na poramnuvanje'!AA45*'Sreden kurs'!$D$12</f>
        <v>0</v>
      </c>
    </row>
    <row r="46" spans="2:27" x14ac:dyDescent="0.25">
      <c r="B46" s="63"/>
      <c r="C46" s="6" t="s">
        <v>28</v>
      </c>
      <c r="D46" s="27">
        <f>'Cena na poramnuvanje'!D46*'Sreden kurs'!$D$12</f>
        <v>0</v>
      </c>
      <c r="E46" s="27">
        <f>'Cena na poramnuvanje'!E46*'Sreden kurs'!$D$12</f>
        <v>0</v>
      </c>
      <c r="F46" s="27">
        <f>'Cena na poramnuvanje'!F46*'Sreden kurs'!$D$12</f>
        <v>3926.2698</v>
      </c>
      <c r="G46" s="27">
        <f>'Cena na poramnuvanje'!G46*'Sreden kurs'!$D$12</f>
        <v>3796.7103000000002</v>
      </c>
      <c r="H46" s="27">
        <f>'Cena na poramnuvanje'!H46*'Sreden kurs'!$D$12</f>
        <v>3814.60185</v>
      </c>
      <c r="I46" s="27">
        <f>'Cena na poramnuvanje'!I46*'Sreden kurs'!$D$12</f>
        <v>7842.0514499999999</v>
      </c>
      <c r="J46" s="27">
        <f>'Cena na poramnuvanje'!J46*'Sreden kurs'!$D$12</f>
        <v>0</v>
      </c>
      <c r="K46" s="27">
        <f>'Cena na poramnuvanje'!K46*'Sreden kurs'!$D$12</f>
        <v>0</v>
      </c>
      <c r="L46" s="27">
        <f>'Cena na poramnuvanje'!L46*'Sreden kurs'!$D$12</f>
        <v>0</v>
      </c>
      <c r="M46" s="27">
        <f>'Cena na poramnuvanje'!M46*'Sreden kurs'!$D$12</f>
        <v>0</v>
      </c>
      <c r="N46" s="27">
        <f>'Cena na poramnuvanje'!N46*'Sreden kurs'!$D$12</f>
        <v>0</v>
      </c>
      <c r="O46" s="27">
        <f>'Cena na poramnuvanje'!O46*'Sreden kurs'!$D$12</f>
        <v>0</v>
      </c>
      <c r="P46" s="27">
        <f>'Cena na poramnuvanje'!P46*'Sreden kurs'!$D$12</f>
        <v>0</v>
      </c>
      <c r="Q46" s="27">
        <f>'Cena na poramnuvanje'!Q46*'Sreden kurs'!$D$12</f>
        <v>0</v>
      </c>
      <c r="R46" s="27">
        <f>'Cena na poramnuvanje'!R46*'Sreden kurs'!$D$12</f>
        <v>0</v>
      </c>
      <c r="S46" s="27">
        <f>'Cena na poramnuvanje'!S46*'Sreden kurs'!$D$12</f>
        <v>10388.204099999999</v>
      </c>
      <c r="T46" s="27">
        <f>'Cena na poramnuvanje'!T46*'Sreden kurs'!$D$12</f>
        <v>0</v>
      </c>
      <c r="U46" s="27">
        <f>'Cena na poramnuvanje'!U46*'Sreden kurs'!$D$12</f>
        <v>0</v>
      </c>
      <c r="V46" s="27">
        <f>'Cena na poramnuvanje'!V46*'Sreden kurs'!$D$12</f>
        <v>0</v>
      </c>
      <c r="W46" s="27">
        <f>'Cena na poramnuvanje'!W46*'Sreden kurs'!$D$12</f>
        <v>0</v>
      </c>
      <c r="X46" s="27">
        <f>'Cena na poramnuvanje'!X46*'Sreden kurs'!$D$12</f>
        <v>0</v>
      </c>
      <c r="Y46" s="27">
        <f>'Cena na poramnuvanje'!Y46*'Sreden kurs'!$D$12</f>
        <v>0</v>
      </c>
      <c r="Z46" s="27">
        <f>'Cena na poramnuvanje'!Z46*'Sreden kurs'!$D$12</f>
        <v>0</v>
      </c>
      <c r="AA46" s="28">
        <f>'Cena na poramnuvanje'!AA46*'Sreden kurs'!$D$12</f>
        <v>0</v>
      </c>
    </row>
    <row r="47" spans="2:27" ht="15.75" thickBot="1" x14ac:dyDescent="0.3">
      <c r="B47" s="64"/>
      <c r="C47" s="9" t="s">
        <v>29</v>
      </c>
      <c r="D47" s="29">
        <f>'Cena na poramnuvanje'!D47*'Sreden kurs'!$D$12</f>
        <v>0</v>
      </c>
      <c r="E47" s="29">
        <f>'Cena na poramnuvanje'!E47*'Sreden kurs'!$D$12</f>
        <v>0</v>
      </c>
      <c r="F47" s="29">
        <f>'Cena na poramnuvanje'!F47*'Sreden kurs'!$D$12</f>
        <v>11778.8094</v>
      </c>
      <c r="G47" s="29">
        <f>'Cena na poramnuvanje'!G47*'Sreden kurs'!$D$12</f>
        <v>11389.51395</v>
      </c>
      <c r="H47" s="29">
        <f>'Cena na poramnuvanje'!H47*'Sreden kurs'!$D$12</f>
        <v>11443.805550000001</v>
      </c>
      <c r="I47" s="29">
        <f>'Cena na poramnuvanje'!I47*'Sreden kurs'!$D$12</f>
        <v>23526.154350000001</v>
      </c>
      <c r="J47" s="29">
        <f>'Cena na poramnuvanje'!J47*'Sreden kurs'!$D$12</f>
        <v>0</v>
      </c>
      <c r="K47" s="29">
        <f>'Cena na poramnuvanje'!K47*'Sreden kurs'!$D$12</f>
        <v>0</v>
      </c>
      <c r="L47" s="29">
        <f>'Cena na poramnuvanje'!L47*'Sreden kurs'!$D$12</f>
        <v>0</v>
      </c>
      <c r="M47" s="29">
        <f>'Cena na poramnuvanje'!M47*'Sreden kurs'!$D$12</f>
        <v>0</v>
      </c>
      <c r="N47" s="29">
        <f>'Cena na poramnuvanje'!N47*'Sreden kurs'!$D$12</f>
        <v>0</v>
      </c>
      <c r="O47" s="29">
        <f>'Cena na poramnuvanje'!O47*'Sreden kurs'!$D$12</f>
        <v>0</v>
      </c>
      <c r="P47" s="29">
        <f>'Cena na poramnuvanje'!P47*'Sreden kurs'!$D$12</f>
        <v>0</v>
      </c>
      <c r="Q47" s="29">
        <f>'Cena na poramnuvanje'!Q47*'Sreden kurs'!$D$12</f>
        <v>0</v>
      </c>
      <c r="R47" s="29">
        <f>'Cena na poramnuvanje'!R47*'Sreden kurs'!$D$12</f>
        <v>0</v>
      </c>
      <c r="S47" s="29">
        <f>'Cena na poramnuvanje'!S47*'Sreden kurs'!$D$12</f>
        <v>31164.612300000001</v>
      </c>
      <c r="T47" s="29">
        <f>'Cena na poramnuvanje'!T47*'Sreden kurs'!$D$12</f>
        <v>0</v>
      </c>
      <c r="U47" s="29">
        <f>'Cena na poramnuvanje'!U47*'Sreden kurs'!$D$12</f>
        <v>0</v>
      </c>
      <c r="V47" s="29">
        <f>'Cena na poramnuvanje'!V47*'Sreden kurs'!$D$12</f>
        <v>0</v>
      </c>
      <c r="W47" s="29">
        <f>'Cena na poramnuvanje'!W47*'Sreden kurs'!$D$12</f>
        <v>0</v>
      </c>
      <c r="X47" s="29">
        <f>'Cena na poramnuvanje'!X47*'Sreden kurs'!$D$12</f>
        <v>0</v>
      </c>
      <c r="Y47" s="29">
        <f>'Cena na poramnuvanje'!Y47*'Sreden kurs'!$D$12</f>
        <v>0</v>
      </c>
      <c r="Z47" s="29">
        <f>'Cena na poramnuvanje'!Z47*'Sreden kurs'!$D$12</f>
        <v>0</v>
      </c>
      <c r="AA47" s="30">
        <f>'Cena na poramnuvanje'!AA47*'Sreden kurs'!$D$12</f>
        <v>0</v>
      </c>
    </row>
    <row r="48" spans="2:27" ht="15.75" thickTop="1" x14ac:dyDescent="0.25">
      <c r="B48" s="62" t="str">
        <f>'Cena na poramnuvanje'!B48:B51</f>
        <v>12.03.2022</v>
      </c>
      <c r="C48" s="6" t="s">
        <v>26</v>
      </c>
      <c r="D48" s="27">
        <f>'Cena na poramnuvanje'!D48*'Sreden kurs'!$D$13</f>
        <v>21471.098837231504</v>
      </c>
      <c r="E48" s="27">
        <f>'Cena na poramnuvanje'!E48*'Sreden kurs'!$D$13</f>
        <v>14411.56864</v>
      </c>
      <c r="F48" s="27">
        <f>'Cena na poramnuvanje'!F48*'Sreden kurs'!$D$13</f>
        <v>15503.825132307689</v>
      </c>
      <c r="G48" s="27">
        <f>'Cena na poramnuvanje'!G48*'Sreden kurs'!$D$13</f>
        <v>14473.50193230769</v>
      </c>
      <c r="H48" s="27">
        <f>'Cena na poramnuvanje'!H48*'Sreden kurs'!$D$13</f>
        <v>15503.825132307689</v>
      </c>
      <c r="I48" s="27">
        <f>'Cena na poramnuvanje'!I48*'Sreden kurs'!$D$13</f>
        <v>16810.309120000002</v>
      </c>
      <c r="J48" s="27">
        <f>'Cena na poramnuvanje'!J48*'Sreden kurs'!$D$13</f>
        <v>14530.024959999999</v>
      </c>
      <c r="K48" s="27">
        <f>'Cena na poramnuvanje'!K48*'Sreden kurs'!$D$13</f>
        <v>16514.168320000001</v>
      </c>
      <c r="L48" s="27">
        <f>'Cena na poramnuvanje'!L48*'Sreden kurs'!$D$13</f>
        <v>18852.44672</v>
      </c>
      <c r="M48" s="27">
        <f>'Cena na poramnuvanje'!M48*'Sreden kurs'!$D$13</f>
        <v>0</v>
      </c>
      <c r="N48" s="27">
        <f>'Cena na poramnuvanje'!N48*'Sreden kurs'!$D$13</f>
        <v>25358.289919999999</v>
      </c>
      <c r="O48" s="27">
        <f>'Cena na poramnuvanje'!O48*'Sreden kurs'!$D$13</f>
        <v>23492.530598216177</v>
      </c>
      <c r="P48" s="27">
        <f>'Cena na poramnuvanje'!P48*'Sreden kurs'!$D$13</f>
        <v>22181.904046391497</v>
      </c>
      <c r="Q48" s="27">
        <f>'Cena na poramnuvanje'!Q48*'Sreden kurs'!$D$13</f>
        <v>19975.538269090906</v>
      </c>
      <c r="R48" s="27">
        <f>'Cena na poramnuvanje'!R48*'Sreden kurs'!$D$13</f>
        <v>0</v>
      </c>
      <c r="S48" s="27">
        <f>'Cena na poramnuvanje'!S48*'Sreden kurs'!$D$13</f>
        <v>0</v>
      </c>
      <c r="T48" s="27">
        <f>'Cena na poramnuvanje'!T48*'Sreden kurs'!$D$13</f>
        <v>20974.789120000001</v>
      </c>
      <c r="U48" s="27">
        <f>'Cena na poramnuvanje'!U48*'Sreden kurs'!$D$13</f>
        <v>0</v>
      </c>
      <c r="V48" s="27">
        <f>'Cena na poramnuvanje'!V48*'Sreden kurs'!$D$13</f>
        <v>34901.427199999998</v>
      </c>
      <c r="W48" s="27">
        <f>'Cena na poramnuvanje'!W48*'Sreden kurs'!$D$13</f>
        <v>35136.937658181814</v>
      </c>
      <c r="X48" s="27">
        <f>'Cena na poramnuvanje'!X48*'Sreden kurs'!$D$13</f>
        <v>31890.662399999997</v>
      </c>
      <c r="Y48" s="27">
        <f>'Cena na poramnuvanje'!Y48*'Sreden kurs'!$D$13</f>
        <v>0</v>
      </c>
      <c r="Z48" s="27">
        <f>'Cena na poramnuvanje'!Z48*'Sreden kurs'!$D$13</f>
        <v>21625.883043524231</v>
      </c>
      <c r="AA48" s="28">
        <f>'Cena na poramnuvanje'!AA48*'Sreden kurs'!$D$13</f>
        <v>20115.807241933213</v>
      </c>
    </row>
    <row r="49" spans="2:27" x14ac:dyDescent="0.25">
      <c r="B49" s="63"/>
      <c r="C49" s="6" t="s">
        <v>27</v>
      </c>
      <c r="D49" s="27">
        <f>'Cena na poramnuvanje'!D49*'Sreden kurs'!$D$13</f>
        <v>0</v>
      </c>
      <c r="E49" s="27">
        <f>'Cena na poramnuvanje'!E49*'Sreden kurs'!$D$13</f>
        <v>0</v>
      </c>
      <c r="F49" s="27">
        <f>'Cena na poramnuvanje'!F49*'Sreden kurs'!$D$13</f>
        <v>0</v>
      </c>
      <c r="G49" s="27">
        <f>'Cena na poramnuvanje'!G49*'Sreden kurs'!$D$13</f>
        <v>0</v>
      </c>
      <c r="H49" s="27">
        <f>'Cena na poramnuvanje'!H49*'Sreden kurs'!$D$13</f>
        <v>0</v>
      </c>
      <c r="I49" s="27">
        <f>'Cena na poramnuvanje'!I49*'Sreden kurs'!$D$13</f>
        <v>0</v>
      </c>
      <c r="J49" s="27">
        <f>'Cena na poramnuvanje'!J49*'Sreden kurs'!$D$13</f>
        <v>0</v>
      </c>
      <c r="K49" s="27">
        <f>'Cena na poramnuvanje'!K49*'Sreden kurs'!$D$13</f>
        <v>0</v>
      </c>
      <c r="L49" s="27">
        <f>'Cena na poramnuvanje'!L49*'Sreden kurs'!$D$13</f>
        <v>0</v>
      </c>
      <c r="M49" s="27">
        <f>'Cena na poramnuvanje'!M49*'Sreden kurs'!$D$13</f>
        <v>0</v>
      </c>
      <c r="N49" s="27">
        <f>'Cena na poramnuvanje'!N49*'Sreden kurs'!$D$13</f>
        <v>0</v>
      </c>
      <c r="O49" s="27">
        <f>'Cena na poramnuvanje'!O49*'Sreden kurs'!$D$13</f>
        <v>0</v>
      </c>
      <c r="P49" s="27">
        <f>'Cena na poramnuvanje'!P49*'Sreden kurs'!$D$13</f>
        <v>0</v>
      </c>
      <c r="Q49" s="27">
        <f>'Cena na poramnuvanje'!Q49*'Sreden kurs'!$D$13</f>
        <v>0</v>
      </c>
      <c r="R49" s="27">
        <f>'Cena na poramnuvanje'!R49*'Sreden kurs'!$D$13</f>
        <v>4613.0716160000002</v>
      </c>
      <c r="S49" s="27">
        <f>'Cena na poramnuvanje'!S49*'Sreden kurs'!$D$13</f>
        <v>4500.7848959999992</v>
      </c>
      <c r="T49" s="27">
        <f>'Cena na poramnuvanje'!T49*'Sreden kurs'!$D$13</f>
        <v>0</v>
      </c>
      <c r="U49" s="27">
        <f>'Cena na poramnuvanje'!U49*'Sreden kurs'!$D$13</f>
        <v>0</v>
      </c>
      <c r="V49" s="27">
        <f>'Cena na poramnuvanje'!V49*'Sreden kurs'!$D$13</f>
        <v>0</v>
      </c>
      <c r="W49" s="27">
        <f>'Cena na poramnuvanje'!W49*'Sreden kurs'!$D$13</f>
        <v>0</v>
      </c>
      <c r="X49" s="27">
        <f>'Cena na poramnuvanje'!X49*'Sreden kurs'!$D$13</f>
        <v>0</v>
      </c>
      <c r="Y49" s="27">
        <f>'Cena na poramnuvanje'!Y49*'Sreden kurs'!$D$13</f>
        <v>0</v>
      </c>
      <c r="Z49" s="27">
        <f>'Cena na poramnuvanje'!Z49*'Sreden kurs'!$D$13</f>
        <v>0</v>
      </c>
      <c r="AA49" s="28">
        <f>'Cena na poramnuvanje'!AA49*'Sreden kurs'!$D$13</f>
        <v>0</v>
      </c>
    </row>
    <row r="50" spans="2:27" x14ac:dyDescent="0.25">
      <c r="B50" s="63"/>
      <c r="C50" s="6" t="s">
        <v>28</v>
      </c>
      <c r="D50" s="27">
        <f>'Cena na poramnuvanje'!D50*'Sreden kurs'!$D$13</f>
        <v>0</v>
      </c>
      <c r="E50" s="27">
        <f>'Cena na poramnuvanje'!E50*'Sreden kurs'!$D$13</f>
        <v>0</v>
      </c>
      <c r="F50" s="27">
        <f>'Cena na poramnuvanje'!F50*'Sreden kurs'!$D$13</f>
        <v>0</v>
      </c>
      <c r="G50" s="27">
        <f>'Cena na poramnuvanje'!G50*'Sreden kurs'!$D$13</f>
        <v>0</v>
      </c>
      <c r="H50" s="27">
        <f>'Cena na poramnuvanje'!H50*'Sreden kurs'!$D$13</f>
        <v>0</v>
      </c>
      <c r="I50" s="27">
        <f>'Cena na poramnuvanje'!I50*'Sreden kurs'!$D$13</f>
        <v>0</v>
      </c>
      <c r="J50" s="27">
        <f>'Cena na poramnuvanje'!J50*'Sreden kurs'!$D$13</f>
        <v>0</v>
      </c>
      <c r="K50" s="27">
        <f>'Cena na poramnuvanje'!K50*'Sreden kurs'!$D$13</f>
        <v>0</v>
      </c>
      <c r="L50" s="27">
        <f>'Cena na poramnuvanje'!L50*'Sreden kurs'!$D$13</f>
        <v>0</v>
      </c>
      <c r="M50" s="27">
        <f>'Cena na poramnuvanje'!M50*'Sreden kurs'!$D$13</f>
        <v>9069.3119999999999</v>
      </c>
      <c r="N50" s="27">
        <f>'Cena na poramnuvanje'!N50*'Sreden kurs'!$D$13</f>
        <v>0</v>
      </c>
      <c r="O50" s="27">
        <f>'Cena na poramnuvanje'!O50*'Sreden kurs'!$D$13</f>
        <v>0</v>
      </c>
      <c r="P50" s="27">
        <f>'Cena na poramnuvanje'!P50*'Sreden kurs'!$D$13</f>
        <v>0</v>
      </c>
      <c r="Q50" s="27">
        <f>'Cena na poramnuvanje'!Q50*'Sreden kurs'!$D$13</f>
        <v>0</v>
      </c>
      <c r="R50" s="27">
        <f>'Cena na poramnuvanje'!R50*'Sreden kurs'!$D$13</f>
        <v>0</v>
      </c>
      <c r="S50" s="27">
        <f>'Cena na poramnuvanje'!S50*'Sreden kurs'!$D$13</f>
        <v>0</v>
      </c>
      <c r="T50" s="27">
        <f>'Cena na poramnuvanje'!T50*'Sreden kurs'!$D$13</f>
        <v>0</v>
      </c>
      <c r="U50" s="27">
        <f>'Cena na poramnuvanje'!U50*'Sreden kurs'!$D$13</f>
        <v>9566.5817599999991</v>
      </c>
      <c r="V50" s="27">
        <f>'Cena na poramnuvanje'!V50*'Sreden kurs'!$D$13</f>
        <v>0</v>
      </c>
      <c r="W50" s="27">
        <f>'Cena na poramnuvanje'!W50*'Sreden kurs'!$D$13</f>
        <v>0</v>
      </c>
      <c r="X50" s="27">
        <f>'Cena na poramnuvanje'!X50*'Sreden kurs'!$D$13</f>
        <v>0</v>
      </c>
      <c r="Y50" s="27">
        <f>'Cena na poramnuvanje'!Y50*'Sreden kurs'!$D$13</f>
        <v>9048.3353599999991</v>
      </c>
      <c r="Z50" s="27">
        <f>'Cena na poramnuvanje'!Z50*'Sreden kurs'!$D$13</f>
        <v>0</v>
      </c>
      <c r="AA50" s="28">
        <f>'Cena na poramnuvanje'!AA50*'Sreden kurs'!$D$13</f>
        <v>0</v>
      </c>
    </row>
    <row r="51" spans="2:27" ht="15.75" thickBot="1" x14ac:dyDescent="0.3">
      <c r="B51" s="64"/>
      <c r="C51" s="9" t="s">
        <v>29</v>
      </c>
      <c r="D51" s="29">
        <f>'Cena na poramnuvanje'!D51*'Sreden kurs'!$D$13</f>
        <v>0</v>
      </c>
      <c r="E51" s="29">
        <f>'Cena na poramnuvanje'!E51*'Sreden kurs'!$D$13</f>
        <v>0</v>
      </c>
      <c r="F51" s="29">
        <f>'Cena na poramnuvanje'!F51*'Sreden kurs'!$D$13</f>
        <v>0</v>
      </c>
      <c r="G51" s="29">
        <f>'Cena na poramnuvanje'!G51*'Sreden kurs'!$D$13</f>
        <v>0</v>
      </c>
      <c r="H51" s="29">
        <f>'Cena na poramnuvanje'!H51*'Sreden kurs'!$D$13</f>
        <v>0</v>
      </c>
      <c r="I51" s="29">
        <f>'Cena na poramnuvanje'!I51*'Sreden kurs'!$D$13</f>
        <v>0</v>
      </c>
      <c r="J51" s="29">
        <f>'Cena na poramnuvanje'!J51*'Sreden kurs'!$D$13</f>
        <v>0</v>
      </c>
      <c r="K51" s="29">
        <f>'Cena na poramnuvanje'!K51*'Sreden kurs'!$D$13</f>
        <v>0</v>
      </c>
      <c r="L51" s="29">
        <f>'Cena na poramnuvanje'!L51*'Sreden kurs'!$D$13</f>
        <v>0</v>
      </c>
      <c r="M51" s="29">
        <f>'Cena na poramnuvanje'!M51*'Sreden kurs'!$D$13</f>
        <v>27207.935999999998</v>
      </c>
      <c r="N51" s="29">
        <f>'Cena na poramnuvanje'!N51*'Sreden kurs'!$D$13</f>
        <v>0</v>
      </c>
      <c r="O51" s="29">
        <f>'Cena na poramnuvanje'!O51*'Sreden kurs'!$D$13</f>
        <v>0</v>
      </c>
      <c r="P51" s="29">
        <f>'Cena na poramnuvanje'!P51*'Sreden kurs'!$D$13</f>
        <v>0</v>
      </c>
      <c r="Q51" s="29">
        <f>'Cena na poramnuvanje'!Q51*'Sreden kurs'!$D$13</f>
        <v>0</v>
      </c>
      <c r="R51" s="29">
        <f>'Cena na poramnuvanje'!R51*'Sreden kurs'!$D$13</f>
        <v>0</v>
      </c>
      <c r="S51" s="29">
        <f>'Cena na poramnuvanje'!S51*'Sreden kurs'!$D$13</f>
        <v>0</v>
      </c>
      <c r="T51" s="29">
        <f>'Cena na poramnuvanje'!T51*'Sreden kurs'!$D$13</f>
        <v>0</v>
      </c>
      <c r="U51" s="29">
        <f>'Cena na poramnuvanje'!U51*'Sreden kurs'!$D$13</f>
        <v>28699.12832</v>
      </c>
      <c r="V51" s="29">
        <f>'Cena na poramnuvanje'!V51*'Sreden kurs'!$D$13</f>
        <v>0</v>
      </c>
      <c r="W51" s="29">
        <f>'Cena na poramnuvanje'!W51*'Sreden kurs'!$D$13</f>
        <v>0</v>
      </c>
      <c r="X51" s="29">
        <f>'Cena na poramnuvanje'!X51*'Sreden kurs'!$D$13</f>
        <v>0</v>
      </c>
      <c r="Y51" s="29">
        <f>'Cena na poramnuvanje'!Y51*'Sreden kurs'!$D$13</f>
        <v>27145.006079999999</v>
      </c>
      <c r="Z51" s="29">
        <f>'Cena na poramnuvanje'!Z51*'Sreden kurs'!$D$13</f>
        <v>0</v>
      </c>
      <c r="AA51" s="30">
        <f>'Cena na poramnuvanje'!AA51*'Sreden kurs'!$D$13</f>
        <v>0</v>
      </c>
    </row>
    <row r="52" spans="2:27" ht="15.75" thickTop="1" x14ac:dyDescent="0.25">
      <c r="B52" s="62" t="str">
        <f>'Cena na poramnuvanje'!B52:B55</f>
        <v>13.03.2022</v>
      </c>
      <c r="C52" s="6" t="s">
        <v>26</v>
      </c>
      <c r="D52" s="27">
        <f>'Cena na poramnuvanje'!D52*'Sreden kurs'!$D$14</f>
        <v>0</v>
      </c>
      <c r="E52" s="27">
        <f>'Cena na poramnuvanje'!E52*'Sreden kurs'!$D$14</f>
        <v>17348.915199999999</v>
      </c>
      <c r="F52" s="27">
        <f>'Cena na poramnuvanje'!F52*'Sreden kurs'!$D$14</f>
        <v>17647.523840000002</v>
      </c>
      <c r="G52" s="27">
        <f>'Cena na poramnuvanje'!G52*'Sreden kurs'!$D$14</f>
        <v>17248.967679999998</v>
      </c>
      <c r="H52" s="27">
        <f>'Cena na poramnuvanje'!H52*'Sreden kurs'!$D$14</f>
        <v>17646.906879999999</v>
      </c>
      <c r="I52" s="27">
        <f>'Cena na poramnuvanje'!I52*'Sreden kurs'!$D$14</f>
        <v>18748.797439999998</v>
      </c>
      <c r="J52" s="27">
        <f>'Cena na poramnuvanje'!J52*'Sreden kurs'!$D$14</f>
        <v>18748.797439999998</v>
      </c>
      <c r="K52" s="27">
        <f>'Cena na poramnuvanje'!K52*'Sreden kurs'!$D$14</f>
        <v>17649.991679999999</v>
      </c>
      <c r="L52" s="27">
        <f>'Cena na poramnuvanje'!L52*'Sreden kurs'!$D$14</f>
        <v>17650.608639999999</v>
      </c>
      <c r="M52" s="27">
        <f>'Cena na poramnuvanje'!M52*'Sreden kurs'!$D$14</f>
        <v>19932.341767626611</v>
      </c>
      <c r="N52" s="27">
        <f>'Cena na poramnuvanje'!N52*'Sreden kurs'!$D$14</f>
        <v>20993.914879999997</v>
      </c>
      <c r="O52" s="27">
        <f>'Cena na poramnuvanje'!O52*'Sreden kurs'!$D$14</f>
        <v>23511.728639999998</v>
      </c>
      <c r="P52" s="27">
        <f>'Cena na poramnuvanje'!P52*'Sreden kurs'!$D$14</f>
        <v>21290.672639999997</v>
      </c>
      <c r="Q52" s="27">
        <f>'Cena na poramnuvanje'!Q52*'Sreden kurs'!$D$14</f>
        <v>0</v>
      </c>
      <c r="R52" s="27">
        <f>'Cena na poramnuvanje'!R52*'Sreden kurs'!$D$14</f>
        <v>0</v>
      </c>
      <c r="S52" s="27">
        <f>'Cena na poramnuvanje'!S52*'Sreden kurs'!$D$14</f>
        <v>0</v>
      </c>
      <c r="T52" s="27">
        <f>'Cena na poramnuvanje'!T52*'Sreden kurs'!$D$14</f>
        <v>26352.829439999998</v>
      </c>
      <c r="U52" s="27">
        <f>'Cena na poramnuvanje'!U52*'Sreden kurs'!$D$14</f>
        <v>27763.200000000004</v>
      </c>
      <c r="V52" s="27">
        <f>'Cena na poramnuvanje'!V52*'Sreden kurs'!$D$14</f>
        <v>34298.991619034721</v>
      </c>
      <c r="W52" s="27">
        <f>'Cena na poramnuvanje'!W52*'Sreden kurs'!$D$14</f>
        <v>33308.181428268013</v>
      </c>
      <c r="X52" s="27">
        <f>'Cena na poramnuvanje'!X52*'Sreden kurs'!$D$14</f>
        <v>35529.492480000001</v>
      </c>
      <c r="Y52" s="27">
        <f>'Cena na poramnuvanje'!Y52*'Sreden kurs'!$D$14</f>
        <v>33181.95968</v>
      </c>
      <c r="Z52" s="27">
        <f>'Cena na poramnuvanje'!Z52*'Sreden kurs'!$D$14</f>
        <v>33072.757759999993</v>
      </c>
      <c r="AA52" s="28">
        <f>'Cena na poramnuvanje'!AA52*'Sreden kurs'!$D$14</f>
        <v>24284.162560000001</v>
      </c>
    </row>
    <row r="53" spans="2:27" x14ac:dyDescent="0.25">
      <c r="B53" s="63"/>
      <c r="C53" s="6" t="s">
        <v>27</v>
      </c>
      <c r="D53" s="27">
        <f>'Cena na poramnuvanje'!D53*'Sreden kurs'!$D$14</f>
        <v>0</v>
      </c>
      <c r="E53" s="27">
        <f>'Cena na poramnuvanje'!E53*'Sreden kurs'!$D$14</f>
        <v>0</v>
      </c>
      <c r="F53" s="27">
        <f>'Cena na poramnuvanje'!F53*'Sreden kurs'!$D$14</f>
        <v>0</v>
      </c>
      <c r="G53" s="27">
        <f>'Cena na poramnuvanje'!G53*'Sreden kurs'!$D$14</f>
        <v>0</v>
      </c>
      <c r="H53" s="27">
        <f>'Cena na poramnuvanje'!H53*'Sreden kurs'!$D$14</f>
        <v>0</v>
      </c>
      <c r="I53" s="27">
        <f>'Cena na poramnuvanje'!I53*'Sreden kurs'!$D$14</f>
        <v>0</v>
      </c>
      <c r="J53" s="27">
        <f>'Cena na poramnuvanje'!J53*'Sreden kurs'!$D$14</f>
        <v>0</v>
      </c>
      <c r="K53" s="27">
        <f>'Cena na poramnuvanje'!K53*'Sreden kurs'!$D$14</f>
        <v>0</v>
      </c>
      <c r="L53" s="27">
        <f>'Cena na poramnuvanje'!L53*'Sreden kurs'!$D$14</f>
        <v>0</v>
      </c>
      <c r="M53" s="27">
        <f>'Cena na poramnuvanje'!M53*'Sreden kurs'!$D$14</f>
        <v>0</v>
      </c>
      <c r="N53" s="27">
        <f>'Cena na poramnuvanje'!N53*'Sreden kurs'!$D$14</f>
        <v>0</v>
      </c>
      <c r="O53" s="27">
        <f>'Cena na poramnuvanje'!O53*'Sreden kurs'!$D$14</f>
        <v>0</v>
      </c>
      <c r="P53" s="27">
        <f>'Cena na poramnuvanje'!P53*'Sreden kurs'!$D$14</f>
        <v>0</v>
      </c>
      <c r="Q53" s="27">
        <f>'Cena na poramnuvanje'!Q53*'Sreden kurs'!$D$14</f>
        <v>6787.7939199999983</v>
      </c>
      <c r="R53" s="27">
        <f>'Cena na poramnuvanje'!R53*'Sreden kurs'!$D$14</f>
        <v>7098.1247999999996</v>
      </c>
      <c r="S53" s="27">
        <f>'Cena na poramnuvanje'!S53*'Sreden kurs'!$D$14</f>
        <v>5968.070526383206</v>
      </c>
      <c r="T53" s="27">
        <f>'Cena na poramnuvanje'!T53*'Sreden kurs'!$D$14</f>
        <v>0</v>
      </c>
      <c r="U53" s="27">
        <f>'Cena na poramnuvanje'!U53*'Sreden kurs'!$D$14</f>
        <v>0</v>
      </c>
      <c r="V53" s="27">
        <f>'Cena na poramnuvanje'!V53*'Sreden kurs'!$D$14</f>
        <v>0</v>
      </c>
      <c r="W53" s="27">
        <f>'Cena na poramnuvanje'!W53*'Sreden kurs'!$D$14</f>
        <v>0</v>
      </c>
      <c r="X53" s="27">
        <f>'Cena na poramnuvanje'!X53*'Sreden kurs'!$D$14</f>
        <v>0</v>
      </c>
      <c r="Y53" s="27">
        <f>'Cena na poramnuvanje'!Y53*'Sreden kurs'!$D$14</f>
        <v>0</v>
      </c>
      <c r="Z53" s="27">
        <f>'Cena na poramnuvanje'!Z53*'Sreden kurs'!$D$14</f>
        <v>0</v>
      </c>
      <c r="AA53" s="28">
        <f>'Cena na poramnuvanje'!AA53*'Sreden kurs'!$D$14</f>
        <v>0</v>
      </c>
    </row>
    <row r="54" spans="2:27" x14ac:dyDescent="0.25">
      <c r="B54" s="63"/>
      <c r="C54" s="6" t="s">
        <v>28</v>
      </c>
      <c r="D54" s="27">
        <f>'Cena na poramnuvanje'!D54*'Sreden kurs'!$D$14</f>
        <v>7759.5059199999996</v>
      </c>
      <c r="E54" s="27">
        <f>'Cena na poramnuvanje'!E54*'Sreden kurs'!$D$14</f>
        <v>0</v>
      </c>
      <c r="F54" s="27">
        <f>'Cena na poramnuvanje'!F54*'Sreden kurs'!$D$14</f>
        <v>0</v>
      </c>
      <c r="G54" s="27">
        <f>'Cena na poramnuvanje'!G54*'Sreden kurs'!$D$14</f>
        <v>0</v>
      </c>
      <c r="H54" s="27">
        <f>'Cena na poramnuvanje'!H54*'Sreden kurs'!$D$14</f>
        <v>0</v>
      </c>
      <c r="I54" s="27">
        <f>'Cena na poramnuvanje'!I54*'Sreden kurs'!$D$14</f>
        <v>0</v>
      </c>
      <c r="J54" s="27">
        <f>'Cena na poramnuvanje'!J54*'Sreden kurs'!$D$14</f>
        <v>0</v>
      </c>
      <c r="K54" s="27">
        <f>'Cena na poramnuvanje'!K54*'Sreden kurs'!$D$14</f>
        <v>0</v>
      </c>
      <c r="L54" s="27">
        <f>'Cena na poramnuvanje'!L54*'Sreden kurs'!$D$14</f>
        <v>0</v>
      </c>
      <c r="M54" s="27">
        <f>'Cena na poramnuvanje'!M54*'Sreden kurs'!$D$14</f>
        <v>0</v>
      </c>
      <c r="N54" s="27">
        <f>'Cena na poramnuvanje'!N54*'Sreden kurs'!$D$14</f>
        <v>0</v>
      </c>
      <c r="O54" s="27">
        <f>'Cena na poramnuvanje'!O54*'Sreden kurs'!$D$14</f>
        <v>0</v>
      </c>
      <c r="P54" s="27">
        <f>'Cena na poramnuvanje'!P54*'Sreden kurs'!$D$14</f>
        <v>0</v>
      </c>
      <c r="Q54" s="27">
        <f>'Cena na poramnuvanje'!Q54*'Sreden kurs'!$D$14</f>
        <v>0</v>
      </c>
      <c r="R54" s="27">
        <f>'Cena na poramnuvanje'!R54*'Sreden kurs'!$D$14</f>
        <v>0</v>
      </c>
      <c r="S54" s="27">
        <f>'Cena na poramnuvanje'!S54*'Sreden kurs'!$D$14</f>
        <v>0</v>
      </c>
      <c r="T54" s="27">
        <f>'Cena na poramnuvanje'!T54*'Sreden kurs'!$D$14</f>
        <v>0</v>
      </c>
      <c r="U54" s="27">
        <f>'Cena na poramnuvanje'!U54*'Sreden kurs'!$D$14</f>
        <v>0</v>
      </c>
      <c r="V54" s="27">
        <f>'Cena na poramnuvanje'!V54*'Sreden kurs'!$D$14</f>
        <v>0</v>
      </c>
      <c r="W54" s="27">
        <f>'Cena na poramnuvanje'!W54*'Sreden kurs'!$D$14</f>
        <v>0</v>
      </c>
      <c r="X54" s="27">
        <f>'Cena na poramnuvanje'!X54*'Sreden kurs'!$D$14</f>
        <v>0</v>
      </c>
      <c r="Y54" s="27">
        <f>'Cena na poramnuvanje'!Y54*'Sreden kurs'!$D$14</f>
        <v>0</v>
      </c>
      <c r="Z54" s="27">
        <f>'Cena na poramnuvanje'!Z54*'Sreden kurs'!$D$14</f>
        <v>0</v>
      </c>
      <c r="AA54" s="28">
        <f>'Cena na poramnuvanje'!AA54*'Sreden kurs'!$D$14</f>
        <v>0</v>
      </c>
    </row>
    <row r="55" spans="2:27" ht="15.75" thickBot="1" x14ac:dyDescent="0.3">
      <c r="B55" s="64"/>
      <c r="C55" s="9" t="s">
        <v>29</v>
      </c>
      <c r="D55" s="29">
        <f>'Cena na poramnuvanje'!D55*'Sreden kurs'!$D$14</f>
        <v>23278.517759999999</v>
      </c>
      <c r="E55" s="29">
        <f>'Cena na poramnuvanje'!E55*'Sreden kurs'!$D$14</f>
        <v>0</v>
      </c>
      <c r="F55" s="29">
        <f>'Cena na poramnuvanje'!F55*'Sreden kurs'!$D$14</f>
        <v>0</v>
      </c>
      <c r="G55" s="29">
        <f>'Cena na poramnuvanje'!G55*'Sreden kurs'!$D$14</f>
        <v>0</v>
      </c>
      <c r="H55" s="29">
        <f>'Cena na poramnuvanje'!H55*'Sreden kurs'!$D$14</f>
        <v>0</v>
      </c>
      <c r="I55" s="29">
        <f>'Cena na poramnuvanje'!I55*'Sreden kurs'!$D$14</f>
        <v>0</v>
      </c>
      <c r="J55" s="29">
        <f>'Cena na poramnuvanje'!J55*'Sreden kurs'!$D$14</f>
        <v>0</v>
      </c>
      <c r="K55" s="29">
        <f>'Cena na poramnuvanje'!K55*'Sreden kurs'!$D$14</f>
        <v>0</v>
      </c>
      <c r="L55" s="29">
        <f>'Cena na poramnuvanje'!L55*'Sreden kurs'!$D$14</f>
        <v>0</v>
      </c>
      <c r="M55" s="29">
        <f>'Cena na poramnuvanje'!M55*'Sreden kurs'!$D$14</f>
        <v>0</v>
      </c>
      <c r="N55" s="29">
        <f>'Cena na poramnuvanje'!N55*'Sreden kurs'!$D$14</f>
        <v>0</v>
      </c>
      <c r="O55" s="29">
        <f>'Cena na poramnuvanje'!O55*'Sreden kurs'!$D$14</f>
        <v>0</v>
      </c>
      <c r="P55" s="29">
        <f>'Cena na poramnuvanje'!P55*'Sreden kurs'!$D$14</f>
        <v>0</v>
      </c>
      <c r="Q55" s="29">
        <f>'Cena na poramnuvanje'!Q55*'Sreden kurs'!$D$14</f>
        <v>0</v>
      </c>
      <c r="R55" s="29">
        <f>'Cena na poramnuvanje'!R55*'Sreden kurs'!$D$14</f>
        <v>0</v>
      </c>
      <c r="S55" s="29">
        <f>'Cena na poramnuvanje'!S55*'Sreden kurs'!$D$14</f>
        <v>0</v>
      </c>
      <c r="T55" s="29">
        <f>'Cena na poramnuvanje'!T55*'Sreden kurs'!$D$14</f>
        <v>0</v>
      </c>
      <c r="U55" s="29">
        <f>'Cena na poramnuvanje'!U55*'Sreden kurs'!$D$14</f>
        <v>0</v>
      </c>
      <c r="V55" s="29">
        <f>'Cena na poramnuvanje'!V55*'Sreden kurs'!$D$14</f>
        <v>0</v>
      </c>
      <c r="W55" s="29">
        <f>'Cena na poramnuvanje'!W55*'Sreden kurs'!$D$14</f>
        <v>0</v>
      </c>
      <c r="X55" s="29">
        <f>'Cena na poramnuvanje'!X55*'Sreden kurs'!$D$14</f>
        <v>0</v>
      </c>
      <c r="Y55" s="29">
        <f>'Cena na poramnuvanje'!Y55*'Sreden kurs'!$D$14</f>
        <v>0</v>
      </c>
      <c r="Z55" s="29">
        <f>'Cena na poramnuvanje'!Z55*'Sreden kurs'!$D$14</f>
        <v>0</v>
      </c>
      <c r="AA55" s="30">
        <f>'Cena na poramnuvanje'!AA55*'Sreden kurs'!$D$14</f>
        <v>0</v>
      </c>
    </row>
    <row r="56" spans="2:27" ht="15.75" thickTop="1" x14ac:dyDescent="0.25">
      <c r="B56" s="62" t="str">
        <f>'Cena na poramnuvanje'!B56:B59</f>
        <v>14.03.2022</v>
      </c>
      <c r="C56" s="6" t="s">
        <v>26</v>
      </c>
      <c r="D56" s="27">
        <f>'Cena na poramnuvanje'!D56*'Sreden kurs'!$D$15</f>
        <v>0</v>
      </c>
      <c r="E56" s="27">
        <f>'Cena na poramnuvanje'!E56*'Sreden kurs'!$D$15</f>
        <v>0</v>
      </c>
      <c r="F56" s="27">
        <f>'Cena na poramnuvanje'!F56*'Sreden kurs'!$D$15</f>
        <v>0</v>
      </c>
      <c r="G56" s="27">
        <f>'Cena na poramnuvanje'!G56*'Sreden kurs'!$D$15</f>
        <v>0</v>
      </c>
      <c r="H56" s="27">
        <f>'Cena na poramnuvanje'!H56*'Sreden kurs'!$D$15</f>
        <v>0</v>
      </c>
      <c r="I56" s="27">
        <f>'Cena na poramnuvanje'!I56*'Sreden kurs'!$D$15</f>
        <v>0</v>
      </c>
      <c r="J56" s="27">
        <f>'Cena na poramnuvanje'!J56*'Sreden kurs'!$D$15</f>
        <v>26644.651519999999</v>
      </c>
      <c r="K56" s="27">
        <f>'Cena na poramnuvanje'!K56*'Sreden kurs'!$D$15</f>
        <v>27001.871360000001</v>
      </c>
      <c r="L56" s="27">
        <f>'Cena na poramnuvanje'!L56*'Sreden kurs'!$D$15</f>
        <v>27937.79968</v>
      </c>
      <c r="M56" s="27">
        <f>'Cena na poramnuvanje'!M56*'Sreden kurs'!$D$15</f>
        <v>24663.592959999998</v>
      </c>
      <c r="N56" s="27">
        <f>'Cena na poramnuvanje'!N56*'Sreden kurs'!$D$15</f>
        <v>22056.936959999999</v>
      </c>
      <c r="O56" s="27">
        <f>'Cena na poramnuvanje'!O56*'Sreden kurs'!$D$15</f>
        <v>21152.473600000001</v>
      </c>
      <c r="P56" s="27">
        <f>'Cena na poramnuvanje'!P56*'Sreden kurs'!$D$15</f>
        <v>0</v>
      </c>
      <c r="Q56" s="27">
        <f>'Cena na poramnuvanje'!Q56*'Sreden kurs'!$D$15</f>
        <v>0</v>
      </c>
      <c r="R56" s="27">
        <f>'Cena na poramnuvanje'!R56*'Sreden kurs'!$D$15</f>
        <v>0</v>
      </c>
      <c r="S56" s="27">
        <f>'Cena na poramnuvanje'!S56*'Sreden kurs'!$D$15</f>
        <v>0</v>
      </c>
      <c r="T56" s="27">
        <f>'Cena na poramnuvanje'!T56*'Sreden kurs'!$D$15</f>
        <v>0</v>
      </c>
      <c r="U56" s="27">
        <f>'Cena na poramnuvanje'!U56*'Sreden kurs'!$D$15</f>
        <v>0</v>
      </c>
      <c r="V56" s="27">
        <f>'Cena na poramnuvanje'!V56*'Sreden kurs'!$D$15</f>
        <v>0</v>
      </c>
      <c r="W56" s="27">
        <f>'Cena na poramnuvanje'!W56*'Sreden kurs'!$D$15</f>
        <v>0</v>
      </c>
      <c r="X56" s="27">
        <f>'Cena na poramnuvanje'!X56*'Sreden kurs'!$D$15</f>
        <v>0</v>
      </c>
      <c r="Y56" s="27">
        <f>'Cena na poramnuvanje'!Y56*'Sreden kurs'!$D$15</f>
        <v>0</v>
      </c>
      <c r="Z56" s="27">
        <f>'Cena na poramnuvanje'!Z56*'Sreden kurs'!$D$15</f>
        <v>0</v>
      </c>
      <c r="AA56" s="28">
        <f>'Cena na poramnuvanje'!AA56*'Sreden kurs'!$D$15</f>
        <v>26265.221120000002</v>
      </c>
    </row>
    <row r="57" spans="2:27" x14ac:dyDescent="0.25">
      <c r="B57" s="63"/>
      <c r="C57" s="6" t="s">
        <v>27</v>
      </c>
      <c r="D57" s="27">
        <f>'Cena na poramnuvanje'!D57*'Sreden kurs'!$D$15</f>
        <v>0</v>
      </c>
      <c r="E57" s="27">
        <f>'Cena na poramnuvanje'!E57*'Sreden kurs'!$D$15</f>
        <v>0</v>
      </c>
      <c r="F57" s="27">
        <f>'Cena na poramnuvanje'!F57*'Sreden kurs'!$D$15</f>
        <v>0</v>
      </c>
      <c r="G57" s="27">
        <f>'Cena na poramnuvanje'!G57*'Sreden kurs'!$D$15</f>
        <v>0</v>
      </c>
      <c r="H57" s="27">
        <f>'Cena na poramnuvanje'!H57*'Sreden kurs'!$D$15</f>
        <v>0</v>
      </c>
      <c r="I57" s="27">
        <f>'Cena na poramnuvanje'!I57*'Sreden kurs'!$D$15</f>
        <v>0</v>
      </c>
      <c r="J57" s="27">
        <f>'Cena na poramnuvanje'!J57*'Sreden kurs'!$D$15</f>
        <v>0</v>
      </c>
      <c r="K57" s="27">
        <f>'Cena na poramnuvanje'!K57*'Sreden kurs'!$D$15</f>
        <v>0</v>
      </c>
      <c r="L57" s="27">
        <f>'Cena na poramnuvanje'!L57*'Sreden kurs'!$D$15</f>
        <v>0</v>
      </c>
      <c r="M57" s="27">
        <f>'Cena na poramnuvanje'!M57*'Sreden kurs'!$D$15</f>
        <v>0</v>
      </c>
      <c r="N57" s="27">
        <f>'Cena na poramnuvanje'!N57*'Sreden kurs'!$D$15</f>
        <v>0</v>
      </c>
      <c r="O57" s="27">
        <f>'Cena na poramnuvanje'!O57*'Sreden kurs'!$D$15</f>
        <v>0</v>
      </c>
      <c r="P57" s="27">
        <f>'Cena na poramnuvanje'!P57*'Sreden kurs'!$D$15</f>
        <v>4626.5830399999995</v>
      </c>
      <c r="Q57" s="27">
        <f>'Cena na poramnuvanje'!Q57*'Sreden kurs'!$D$15</f>
        <v>4350.8019199999999</v>
      </c>
      <c r="R57" s="27">
        <f>'Cena na poramnuvanje'!R57*'Sreden kurs'!$D$15</f>
        <v>4564.2700800000002</v>
      </c>
      <c r="S57" s="27">
        <f>'Cena na poramnuvanje'!S57*'Sreden kurs'!$D$15</f>
        <v>5552.6399999999994</v>
      </c>
      <c r="T57" s="27">
        <f>'Cena na poramnuvanje'!T57*'Sreden kurs'!$D$15</f>
        <v>5824.7193599999991</v>
      </c>
      <c r="U57" s="27">
        <f>'Cena na poramnuvanje'!U57*'Sreden kurs'!$D$15</f>
        <v>6413.2992000000004</v>
      </c>
      <c r="V57" s="27">
        <f>'Cena na poramnuvanje'!V57*'Sreden kurs'!$D$15</f>
        <v>7310.9759999999997</v>
      </c>
      <c r="W57" s="27">
        <f>'Cena na poramnuvanje'!W57*'Sreden kurs'!$D$15</f>
        <v>10097.784319999999</v>
      </c>
      <c r="X57" s="27">
        <f>'Cena na poramnuvanje'!X57*'Sreden kurs'!$D$15</f>
        <v>7455.9615999999996</v>
      </c>
      <c r="Y57" s="27">
        <f>'Cena na poramnuvanje'!Y57*'Sreden kurs'!$D$15</f>
        <v>5972.7897600000006</v>
      </c>
      <c r="Z57" s="27">
        <f>'Cena na poramnuvanje'!Z57*'Sreden kurs'!$D$15</f>
        <v>5566.2131199999994</v>
      </c>
      <c r="AA57" s="28">
        <f>'Cena na poramnuvanje'!AA57*'Sreden kurs'!$D$15</f>
        <v>0</v>
      </c>
    </row>
    <row r="58" spans="2:27" x14ac:dyDescent="0.25">
      <c r="B58" s="63"/>
      <c r="C58" s="6" t="s">
        <v>28</v>
      </c>
      <c r="D58" s="27">
        <f>'Cena na poramnuvanje'!D58*'Sreden kurs'!$D$15</f>
        <v>9124.8384000000005</v>
      </c>
      <c r="E58" s="27">
        <f>'Cena na poramnuvanje'!E58*'Sreden kurs'!$D$15</f>
        <v>8189.5270399999999</v>
      </c>
      <c r="F58" s="27">
        <f>'Cena na poramnuvanje'!F58*'Sreden kurs'!$D$15</f>
        <v>7096.8908799999999</v>
      </c>
      <c r="G58" s="27">
        <f>'Cena na poramnuvanje'!G58*'Sreden kurs'!$D$15</f>
        <v>6530.5215999999991</v>
      </c>
      <c r="H58" s="27">
        <f>'Cena na poramnuvanje'!H58*'Sreden kurs'!$D$15</f>
        <v>7096.2739199999996</v>
      </c>
      <c r="I58" s="27">
        <f>'Cena na poramnuvanje'!I58*'Sreden kurs'!$D$15</f>
        <v>9255.6339200000002</v>
      </c>
      <c r="J58" s="27">
        <f>'Cena na poramnuvanje'!J58*'Sreden kurs'!$D$15</f>
        <v>0</v>
      </c>
      <c r="K58" s="27">
        <f>'Cena na poramnuvanje'!K58*'Sreden kurs'!$D$15</f>
        <v>0</v>
      </c>
      <c r="L58" s="27">
        <f>'Cena na poramnuvanje'!L58*'Sreden kurs'!$D$15</f>
        <v>0</v>
      </c>
      <c r="M58" s="27">
        <f>'Cena na poramnuvanje'!M58*'Sreden kurs'!$D$15</f>
        <v>0</v>
      </c>
      <c r="N58" s="27">
        <f>'Cena na poramnuvanje'!N58*'Sreden kurs'!$D$15</f>
        <v>0</v>
      </c>
      <c r="O58" s="27">
        <f>'Cena na poramnuvanje'!O58*'Sreden kurs'!$D$15</f>
        <v>0</v>
      </c>
      <c r="P58" s="27">
        <f>'Cena na poramnuvanje'!P58*'Sreden kurs'!$D$15</f>
        <v>0</v>
      </c>
      <c r="Q58" s="27">
        <f>'Cena na poramnuvanje'!Q58*'Sreden kurs'!$D$15</f>
        <v>0</v>
      </c>
      <c r="R58" s="27">
        <f>'Cena na poramnuvanje'!R58*'Sreden kurs'!$D$15</f>
        <v>0</v>
      </c>
      <c r="S58" s="27">
        <f>'Cena na poramnuvanje'!S58*'Sreden kurs'!$D$15</f>
        <v>0</v>
      </c>
      <c r="T58" s="27">
        <f>'Cena na poramnuvanje'!T58*'Sreden kurs'!$D$15</f>
        <v>0</v>
      </c>
      <c r="U58" s="27">
        <f>'Cena na poramnuvanje'!U58*'Sreden kurs'!$D$15</f>
        <v>0</v>
      </c>
      <c r="V58" s="27">
        <f>'Cena na poramnuvanje'!V58*'Sreden kurs'!$D$15</f>
        <v>0</v>
      </c>
      <c r="W58" s="27">
        <f>'Cena na poramnuvanje'!W58*'Sreden kurs'!$D$15</f>
        <v>0</v>
      </c>
      <c r="X58" s="27">
        <f>'Cena na poramnuvanje'!X58*'Sreden kurs'!$D$15</f>
        <v>0</v>
      </c>
      <c r="Y58" s="27">
        <f>'Cena na poramnuvanje'!Y58*'Sreden kurs'!$D$15</f>
        <v>0</v>
      </c>
      <c r="Z58" s="27">
        <f>'Cena na poramnuvanje'!Z58*'Sreden kurs'!$D$15</f>
        <v>0</v>
      </c>
      <c r="AA58" s="28">
        <f>'Cena na poramnuvanje'!AA58*'Sreden kurs'!$D$15</f>
        <v>0</v>
      </c>
    </row>
    <row r="59" spans="2:27" ht="15.75" thickBot="1" x14ac:dyDescent="0.3">
      <c r="B59" s="64"/>
      <c r="C59" s="9" t="s">
        <v>29</v>
      </c>
      <c r="D59" s="29">
        <f>'Cena na poramnuvanje'!D59*'Sreden kurs'!$D$15</f>
        <v>27373.898239999999</v>
      </c>
      <c r="E59" s="29">
        <f>'Cena na poramnuvanje'!E59*'Sreden kurs'!$D$15</f>
        <v>24568.581120000003</v>
      </c>
      <c r="F59" s="29">
        <f>'Cena na poramnuvanje'!F59*'Sreden kurs'!$D$15</f>
        <v>21290.672639999997</v>
      </c>
      <c r="G59" s="29">
        <f>'Cena na poramnuvanje'!G59*'Sreden kurs'!$D$15</f>
        <v>19591.5648</v>
      </c>
      <c r="H59" s="29">
        <f>'Cena na poramnuvanje'!H59*'Sreden kurs'!$D$15</f>
        <v>21288.2048</v>
      </c>
      <c r="I59" s="29">
        <f>'Cena na poramnuvanje'!I59*'Sreden kurs'!$D$15</f>
        <v>27766.284800000001</v>
      </c>
      <c r="J59" s="29">
        <f>'Cena na poramnuvanje'!J59*'Sreden kurs'!$D$15</f>
        <v>0</v>
      </c>
      <c r="K59" s="29">
        <f>'Cena na poramnuvanje'!K59*'Sreden kurs'!$D$15</f>
        <v>0</v>
      </c>
      <c r="L59" s="29">
        <f>'Cena na poramnuvanje'!L59*'Sreden kurs'!$D$15</f>
        <v>0</v>
      </c>
      <c r="M59" s="29">
        <f>'Cena na poramnuvanje'!M59*'Sreden kurs'!$D$15</f>
        <v>0</v>
      </c>
      <c r="N59" s="29">
        <f>'Cena na poramnuvanje'!N59*'Sreden kurs'!$D$15</f>
        <v>0</v>
      </c>
      <c r="O59" s="29">
        <f>'Cena na poramnuvanje'!O59*'Sreden kurs'!$D$15</f>
        <v>0</v>
      </c>
      <c r="P59" s="29">
        <f>'Cena na poramnuvanje'!P59*'Sreden kurs'!$D$15</f>
        <v>0</v>
      </c>
      <c r="Q59" s="29">
        <f>'Cena na poramnuvanje'!Q59*'Sreden kurs'!$D$15</f>
        <v>0</v>
      </c>
      <c r="R59" s="29">
        <f>'Cena na poramnuvanje'!R59*'Sreden kurs'!$D$15</f>
        <v>0</v>
      </c>
      <c r="S59" s="29">
        <f>'Cena na poramnuvanje'!S59*'Sreden kurs'!$D$15</f>
        <v>0</v>
      </c>
      <c r="T59" s="29">
        <f>'Cena na poramnuvanje'!T59*'Sreden kurs'!$D$15</f>
        <v>0</v>
      </c>
      <c r="U59" s="29">
        <f>'Cena na poramnuvanje'!U59*'Sreden kurs'!$D$15</f>
        <v>0</v>
      </c>
      <c r="V59" s="29">
        <f>'Cena na poramnuvanje'!V59*'Sreden kurs'!$D$15</f>
        <v>0</v>
      </c>
      <c r="W59" s="29">
        <f>'Cena na poramnuvanje'!W59*'Sreden kurs'!$D$15</f>
        <v>0</v>
      </c>
      <c r="X59" s="29">
        <f>'Cena na poramnuvanje'!X59*'Sreden kurs'!$D$15</f>
        <v>0</v>
      </c>
      <c r="Y59" s="29">
        <f>'Cena na poramnuvanje'!Y59*'Sreden kurs'!$D$15</f>
        <v>0</v>
      </c>
      <c r="Z59" s="29">
        <f>'Cena na poramnuvanje'!Z59*'Sreden kurs'!$D$15</f>
        <v>0</v>
      </c>
      <c r="AA59" s="30">
        <f>'Cena na poramnuvanje'!AA59*'Sreden kurs'!$D$15</f>
        <v>0</v>
      </c>
    </row>
    <row r="60" spans="2:27" ht="15.75" thickTop="1" x14ac:dyDescent="0.25">
      <c r="B60" s="62" t="str">
        <f>'Cena na poramnuvanje'!B60:B63</f>
        <v>15.03.2022</v>
      </c>
      <c r="C60" s="6" t="s">
        <v>26</v>
      </c>
      <c r="D60" s="27">
        <f>'Cena na poramnuvanje'!D60*'Sreden kurs'!$D$16</f>
        <v>20506.599399177263</v>
      </c>
      <c r="E60" s="27">
        <f>'Cena na poramnuvanje'!E60*'Sreden kurs'!$D$16</f>
        <v>0</v>
      </c>
      <c r="F60" s="27">
        <f>'Cena na poramnuvanje'!F60*'Sreden kurs'!$D$16</f>
        <v>0</v>
      </c>
      <c r="G60" s="27">
        <f>'Cena na poramnuvanje'!G60*'Sreden kurs'!$D$16</f>
        <v>0</v>
      </c>
      <c r="H60" s="27">
        <f>'Cena na poramnuvanje'!H60*'Sreden kurs'!$D$16</f>
        <v>0</v>
      </c>
      <c r="I60" s="27">
        <f>'Cena na poramnuvanje'!I60*'Sreden kurs'!$D$16</f>
        <v>0</v>
      </c>
      <c r="J60" s="27">
        <f>'Cena na poramnuvanje'!J60*'Sreden kurs'!$D$16</f>
        <v>0</v>
      </c>
      <c r="K60" s="27">
        <f>'Cena na poramnuvanje'!K60*'Sreden kurs'!$D$16</f>
        <v>27292.634099999999</v>
      </c>
      <c r="L60" s="27">
        <f>'Cena na poramnuvanje'!L60*'Sreden kurs'!$D$16</f>
        <v>28069.374150000003</v>
      </c>
      <c r="M60" s="27">
        <f>'Cena na poramnuvanje'!M60*'Sreden kurs'!$D$16</f>
        <v>0</v>
      </c>
      <c r="N60" s="27">
        <f>'Cena na poramnuvanje'!N60*'Sreden kurs'!$D$16</f>
        <v>0</v>
      </c>
      <c r="O60" s="27">
        <f>'Cena na poramnuvanje'!O60*'Sreden kurs'!$D$16</f>
        <v>0</v>
      </c>
      <c r="P60" s="27">
        <f>'Cena na poramnuvanje'!P60*'Sreden kurs'!$D$16</f>
        <v>0</v>
      </c>
      <c r="Q60" s="27">
        <f>'Cena na poramnuvanje'!Q60*'Sreden kurs'!$D$16</f>
        <v>0</v>
      </c>
      <c r="R60" s="27">
        <f>'Cena na poramnuvanje'!R60*'Sreden kurs'!$D$16</f>
        <v>0</v>
      </c>
      <c r="S60" s="27">
        <f>'Cena na poramnuvanje'!S60*'Sreden kurs'!$D$16</f>
        <v>0</v>
      </c>
      <c r="T60" s="27">
        <f>'Cena na poramnuvanje'!T60*'Sreden kurs'!$D$16</f>
        <v>0</v>
      </c>
      <c r="U60" s="27">
        <f>'Cena na poramnuvanje'!U60*'Sreden kurs'!$D$16</f>
        <v>0</v>
      </c>
      <c r="V60" s="27">
        <f>'Cena na poramnuvanje'!V60*'Sreden kurs'!$D$16</f>
        <v>0</v>
      </c>
      <c r="W60" s="27">
        <f>'Cena na poramnuvanje'!W60*'Sreden kurs'!$D$16</f>
        <v>37017</v>
      </c>
      <c r="X60" s="27">
        <f>'Cena na poramnuvanje'!X60*'Sreden kurs'!$D$16</f>
        <v>26874.95895</v>
      </c>
      <c r="Y60" s="27">
        <f>'Cena na poramnuvanje'!Y60*'Sreden kurs'!$D$16</f>
        <v>26751.568949999997</v>
      </c>
      <c r="Z60" s="27">
        <f>'Cena na poramnuvanje'!Z60*'Sreden kurs'!$D$16</f>
        <v>0</v>
      </c>
      <c r="AA60" s="28">
        <f>'Cena na poramnuvanje'!AA60*'Sreden kurs'!$D$16</f>
        <v>24489.830249999999</v>
      </c>
    </row>
    <row r="61" spans="2:27" x14ac:dyDescent="0.25">
      <c r="B61" s="63"/>
      <c r="C61" s="6" t="s">
        <v>27</v>
      </c>
      <c r="D61" s="27">
        <f>'Cena na poramnuvanje'!D61*'Sreden kurs'!$D$16</f>
        <v>0</v>
      </c>
      <c r="E61" s="27">
        <f>'Cena na poramnuvanje'!E61*'Sreden kurs'!$D$16</f>
        <v>0</v>
      </c>
      <c r="F61" s="27">
        <f>'Cena na poramnuvanje'!F61*'Sreden kurs'!$D$16</f>
        <v>4475.3553000000002</v>
      </c>
      <c r="G61" s="27">
        <f>'Cena na poramnuvanje'!G61*'Sreden kurs'!$D$16</f>
        <v>0</v>
      </c>
      <c r="H61" s="27">
        <f>'Cena na poramnuvanje'!H61*'Sreden kurs'!$D$16</f>
        <v>0</v>
      </c>
      <c r="I61" s="27">
        <f>'Cena na poramnuvanje'!I61*'Sreden kurs'!$D$16</f>
        <v>4856.6304</v>
      </c>
      <c r="J61" s="27">
        <f>'Cena na poramnuvanje'!J61*'Sreden kurs'!$D$16</f>
        <v>0</v>
      </c>
      <c r="K61" s="27">
        <f>'Cena na poramnuvanje'!K61*'Sreden kurs'!$D$16</f>
        <v>0</v>
      </c>
      <c r="L61" s="27">
        <f>'Cena na poramnuvanje'!L61*'Sreden kurs'!$D$16</f>
        <v>0</v>
      </c>
      <c r="M61" s="27">
        <f>'Cena na poramnuvanje'!M61*'Sreden kurs'!$D$16</f>
        <v>0</v>
      </c>
      <c r="N61" s="27">
        <f>'Cena na poramnuvanje'!N61*'Sreden kurs'!$D$16</f>
        <v>5896.0013192307688</v>
      </c>
      <c r="O61" s="27">
        <f>'Cena na poramnuvanje'!O61*'Sreden kurs'!$D$16</f>
        <v>5483.0068220930234</v>
      </c>
      <c r="P61" s="27">
        <f>'Cena na poramnuvanje'!P61*'Sreden kurs'!$D$16</f>
        <v>5325.1122162162164</v>
      </c>
      <c r="Q61" s="27">
        <f>'Cena na poramnuvanje'!Q61*'Sreden kurs'!$D$16</f>
        <v>5511.3007230000012</v>
      </c>
      <c r="R61" s="27">
        <f>'Cena na poramnuvanje'!R61*'Sreden kurs'!$D$16</f>
        <v>5621.0931450000007</v>
      </c>
      <c r="S61" s="27">
        <f>'Cena na poramnuvanje'!S61*'Sreden kurs'!$D$16</f>
        <v>5568.0354450000004</v>
      </c>
      <c r="T61" s="27">
        <f>'Cena na poramnuvanje'!T61*'Sreden kurs'!$D$16</f>
        <v>5878.3612950000006</v>
      </c>
      <c r="U61" s="27">
        <f>'Cena na poramnuvanje'!U61*'Sreden kurs'!$D$16</f>
        <v>6152.9040450000002</v>
      </c>
      <c r="V61" s="27">
        <f>'Cena na poramnuvanje'!V61*'Sreden kurs'!$D$16</f>
        <v>6942.273942857144</v>
      </c>
      <c r="W61" s="27">
        <f>'Cena na poramnuvanje'!W61*'Sreden kurs'!$D$16</f>
        <v>0</v>
      </c>
      <c r="X61" s="27">
        <f>'Cena na poramnuvanje'!X61*'Sreden kurs'!$D$16</f>
        <v>0</v>
      </c>
      <c r="Y61" s="27">
        <f>'Cena na poramnuvanje'!Y61*'Sreden kurs'!$D$16</f>
        <v>0</v>
      </c>
      <c r="Z61" s="27">
        <f>'Cena na poramnuvanje'!Z61*'Sreden kurs'!$D$16</f>
        <v>9768.7862999999979</v>
      </c>
      <c r="AA61" s="28">
        <f>'Cena na poramnuvanje'!AA61*'Sreden kurs'!$D$16</f>
        <v>0</v>
      </c>
    </row>
    <row r="62" spans="2:27" x14ac:dyDescent="0.25">
      <c r="B62" s="63"/>
      <c r="C62" s="6" t="s">
        <v>28</v>
      </c>
      <c r="D62" s="27">
        <f>'Cena na poramnuvanje'!D62*'Sreden kurs'!$D$16</f>
        <v>0</v>
      </c>
      <c r="E62" s="27">
        <f>'Cena na poramnuvanje'!E62*'Sreden kurs'!$D$16</f>
        <v>7558.8714</v>
      </c>
      <c r="F62" s="27">
        <f>'Cena na poramnuvanje'!F62*'Sreden kurs'!$D$16</f>
        <v>0</v>
      </c>
      <c r="G62" s="27">
        <f>'Cena na poramnuvanje'!G62*'Sreden kurs'!$D$16</f>
        <v>7405.8678</v>
      </c>
      <c r="H62" s="27">
        <f>'Cena na poramnuvanje'!H62*'Sreden kurs'!$D$16</f>
        <v>7486.6882499999992</v>
      </c>
      <c r="I62" s="27">
        <f>'Cena na poramnuvanje'!I62*'Sreden kurs'!$D$16</f>
        <v>0</v>
      </c>
      <c r="J62" s="27">
        <f>'Cena na poramnuvanje'!J62*'Sreden kurs'!$D$16</f>
        <v>9838.5016500000002</v>
      </c>
      <c r="K62" s="27">
        <f>'Cena na poramnuvanje'!K62*'Sreden kurs'!$D$16</f>
        <v>0</v>
      </c>
      <c r="L62" s="27">
        <f>'Cena na poramnuvanje'!L62*'Sreden kurs'!$D$16</f>
        <v>0</v>
      </c>
      <c r="M62" s="27">
        <f>'Cena na poramnuvanje'!M62*'Sreden kurs'!$D$16</f>
        <v>10163.01735</v>
      </c>
      <c r="N62" s="27">
        <f>'Cena na poramnuvanje'!N62*'Sreden kurs'!$D$16</f>
        <v>0</v>
      </c>
      <c r="O62" s="27">
        <f>'Cena na poramnuvanje'!O62*'Sreden kurs'!$D$16</f>
        <v>0</v>
      </c>
      <c r="P62" s="27">
        <f>'Cena na poramnuvanje'!P62*'Sreden kurs'!$D$16</f>
        <v>0</v>
      </c>
      <c r="Q62" s="27">
        <f>'Cena na poramnuvanje'!Q62*'Sreden kurs'!$D$16</f>
        <v>0</v>
      </c>
      <c r="R62" s="27">
        <f>'Cena na poramnuvanje'!R62*'Sreden kurs'!$D$16</f>
        <v>0</v>
      </c>
      <c r="S62" s="27">
        <f>'Cena na poramnuvanje'!S62*'Sreden kurs'!$D$16</f>
        <v>0</v>
      </c>
      <c r="T62" s="27">
        <f>'Cena na poramnuvanje'!T62*'Sreden kurs'!$D$16</f>
        <v>0</v>
      </c>
      <c r="U62" s="27">
        <f>'Cena na poramnuvanje'!U62*'Sreden kurs'!$D$16</f>
        <v>0</v>
      </c>
      <c r="V62" s="27">
        <f>'Cena na poramnuvanje'!V62*'Sreden kurs'!$D$16</f>
        <v>0</v>
      </c>
      <c r="W62" s="27">
        <f>'Cena na poramnuvanje'!W62*'Sreden kurs'!$D$16</f>
        <v>0</v>
      </c>
      <c r="X62" s="27">
        <f>'Cena na poramnuvanje'!X62*'Sreden kurs'!$D$16</f>
        <v>0</v>
      </c>
      <c r="Y62" s="27">
        <f>'Cena na poramnuvanje'!Y62*'Sreden kurs'!$D$16</f>
        <v>0</v>
      </c>
      <c r="Z62" s="27">
        <f>'Cena na poramnuvanje'!Z62*'Sreden kurs'!$D$16</f>
        <v>0</v>
      </c>
      <c r="AA62" s="28">
        <f>'Cena na poramnuvanje'!AA62*'Sreden kurs'!$D$16</f>
        <v>0</v>
      </c>
    </row>
    <row r="63" spans="2:27" ht="15.75" thickBot="1" x14ac:dyDescent="0.3">
      <c r="B63" s="64"/>
      <c r="C63" s="9" t="s">
        <v>29</v>
      </c>
      <c r="D63" s="29">
        <f>'Cena na poramnuvanje'!D63*'Sreden kurs'!$D$16</f>
        <v>0</v>
      </c>
      <c r="E63" s="29">
        <f>'Cena na poramnuvanje'!E63*'Sreden kurs'!$D$16</f>
        <v>22675.99725</v>
      </c>
      <c r="F63" s="29">
        <f>'Cena na poramnuvanje'!F63*'Sreden kurs'!$D$16</f>
        <v>0</v>
      </c>
      <c r="G63" s="29">
        <f>'Cena na poramnuvanje'!G63*'Sreden kurs'!$D$16</f>
        <v>22216.98645</v>
      </c>
      <c r="H63" s="29">
        <f>'Cena na poramnuvanje'!H63*'Sreden kurs'!$D$16</f>
        <v>22459.447800000002</v>
      </c>
      <c r="I63" s="29">
        <f>'Cena na poramnuvanje'!I63*'Sreden kurs'!$D$16</f>
        <v>0</v>
      </c>
      <c r="J63" s="29">
        <f>'Cena na poramnuvanje'!J63*'Sreden kurs'!$D$16</f>
        <v>29514.887999999999</v>
      </c>
      <c r="K63" s="29">
        <f>'Cena na poramnuvanje'!K63*'Sreden kurs'!$D$16</f>
        <v>0</v>
      </c>
      <c r="L63" s="29">
        <f>'Cena na poramnuvanje'!L63*'Sreden kurs'!$D$16</f>
        <v>0</v>
      </c>
      <c r="M63" s="29">
        <f>'Cena na poramnuvanje'!M63*'Sreden kurs'!$D$16</f>
        <v>30488.435099999999</v>
      </c>
      <c r="N63" s="29">
        <f>'Cena na poramnuvanje'!N63*'Sreden kurs'!$D$16</f>
        <v>0</v>
      </c>
      <c r="O63" s="29">
        <f>'Cena na poramnuvanje'!O63*'Sreden kurs'!$D$16</f>
        <v>0</v>
      </c>
      <c r="P63" s="29">
        <f>'Cena na poramnuvanje'!P63*'Sreden kurs'!$D$16</f>
        <v>0</v>
      </c>
      <c r="Q63" s="29">
        <f>'Cena na poramnuvanje'!Q63*'Sreden kurs'!$D$16</f>
        <v>0</v>
      </c>
      <c r="R63" s="29">
        <f>'Cena na poramnuvanje'!R63*'Sreden kurs'!$D$16</f>
        <v>0</v>
      </c>
      <c r="S63" s="29">
        <f>'Cena na poramnuvanje'!S63*'Sreden kurs'!$D$16</f>
        <v>0</v>
      </c>
      <c r="T63" s="29">
        <f>'Cena na poramnuvanje'!T63*'Sreden kurs'!$D$16</f>
        <v>0</v>
      </c>
      <c r="U63" s="29">
        <f>'Cena na poramnuvanje'!U63*'Sreden kurs'!$D$16</f>
        <v>0</v>
      </c>
      <c r="V63" s="29">
        <f>'Cena na poramnuvanje'!V63*'Sreden kurs'!$D$16</f>
        <v>0</v>
      </c>
      <c r="W63" s="29">
        <f>'Cena na poramnuvanje'!W63*'Sreden kurs'!$D$16</f>
        <v>0</v>
      </c>
      <c r="X63" s="29">
        <f>'Cena na poramnuvanje'!X63*'Sreden kurs'!$D$16</f>
        <v>0</v>
      </c>
      <c r="Y63" s="29">
        <f>'Cena na poramnuvanje'!Y63*'Sreden kurs'!$D$16</f>
        <v>0</v>
      </c>
      <c r="Z63" s="29">
        <f>'Cena na poramnuvanje'!Z63*'Sreden kurs'!$D$16</f>
        <v>0</v>
      </c>
      <c r="AA63" s="30">
        <f>'Cena na poramnuvanje'!AA63*'Sreden kurs'!$D$16</f>
        <v>0</v>
      </c>
    </row>
    <row r="64" spans="2:27" ht="15.75" thickTop="1" x14ac:dyDescent="0.25">
      <c r="B64" s="62" t="str">
        <f>'Cena na poramnuvanje'!B64:B67</f>
        <v>16.03.2022</v>
      </c>
      <c r="C64" s="6" t="s">
        <v>26</v>
      </c>
      <c r="D64" s="27">
        <f>'Cena na poramnuvanje'!D64*'Sreden kurs'!$D$17</f>
        <v>0</v>
      </c>
      <c r="E64" s="27">
        <f>'Cena na poramnuvanje'!E64*'Sreden kurs'!$D$17</f>
        <v>0</v>
      </c>
      <c r="F64" s="27">
        <f>'Cena na poramnuvanje'!F64*'Sreden kurs'!$D$17</f>
        <v>0</v>
      </c>
      <c r="G64" s="27">
        <f>'Cena na poramnuvanje'!G64*'Sreden kurs'!$D$17</f>
        <v>0</v>
      </c>
      <c r="H64" s="27">
        <f>'Cena na poramnuvanje'!H64*'Sreden kurs'!$D$17</f>
        <v>0</v>
      </c>
      <c r="I64" s="27">
        <f>'Cena na poramnuvanje'!I64*'Sreden kurs'!$D$17</f>
        <v>0</v>
      </c>
      <c r="J64" s="27">
        <f>'Cena na poramnuvanje'!J64*'Sreden kurs'!$D$17</f>
        <v>0</v>
      </c>
      <c r="K64" s="27">
        <f>'Cena na poramnuvanje'!K64*'Sreden kurs'!$D$17</f>
        <v>25480.43735869565</v>
      </c>
      <c r="L64" s="27">
        <f>'Cena na poramnuvanje'!L64*'Sreden kurs'!$D$17</f>
        <v>25183.707532758617</v>
      </c>
      <c r="M64" s="27">
        <f>'Cena na poramnuvanje'!M64*'Sreden kurs'!$D$17</f>
        <v>23735.108932758623</v>
      </c>
      <c r="N64" s="27">
        <f>'Cena na poramnuvanje'!N64*'Sreden kurs'!$D$17</f>
        <v>22184.145726923078</v>
      </c>
      <c r="O64" s="27">
        <f>'Cena na poramnuvanje'!O64*'Sreden kurs'!$D$17</f>
        <v>20952.238950000003</v>
      </c>
      <c r="P64" s="27">
        <f>'Cena na poramnuvanje'!P64*'Sreden kurs'!$D$17</f>
        <v>0</v>
      </c>
      <c r="Q64" s="27">
        <f>'Cena na poramnuvanje'!Q64*'Sreden kurs'!$D$17</f>
        <v>0</v>
      </c>
      <c r="R64" s="27">
        <f>'Cena na poramnuvanje'!R64*'Sreden kurs'!$D$17</f>
        <v>0</v>
      </c>
      <c r="S64" s="27">
        <f>'Cena na poramnuvanje'!S64*'Sreden kurs'!$D$17</f>
        <v>0</v>
      </c>
      <c r="T64" s="27">
        <f>'Cena na poramnuvanje'!T64*'Sreden kurs'!$D$17</f>
        <v>0</v>
      </c>
      <c r="U64" s="27">
        <f>'Cena na poramnuvanje'!U64*'Sreden kurs'!$D$17</f>
        <v>0</v>
      </c>
      <c r="V64" s="27">
        <f>'Cena na poramnuvanje'!V64*'Sreden kurs'!$D$17</f>
        <v>0</v>
      </c>
      <c r="W64" s="27">
        <f>'Cena na poramnuvanje'!W64*'Sreden kurs'!$D$17</f>
        <v>0</v>
      </c>
      <c r="X64" s="27">
        <f>'Cena na poramnuvanje'!X64*'Sreden kurs'!$D$17</f>
        <v>0</v>
      </c>
      <c r="Y64" s="27">
        <f>'Cena na poramnuvanje'!Y64*'Sreden kurs'!$D$17</f>
        <v>0</v>
      </c>
      <c r="Z64" s="27">
        <f>'Cena na poramnuvanje'!Z64*'Sreden kurs'!$D$17</f>
        <v>0</v>
      </c>
      <c r="AA64" s="28">
        <f>'Cena na poramnuvanje'!AA64*'Sreden kurs'!$D$17</f>
        <v>0</v>
      </c>
    </row>
    <row r="65" spans="2:27" x14ac:dyDescent="0.25">
      <c r="B65" s="63"/>
      <c r="C65" s="6" t="s">
        <v>27</v>
      </c>
      <c r="D65" s="27">
        <f>'Cena na poramnuvanje'!D65*'Sreden kurs'!$D$17</f>
        <v>4706.664092307692</v>
      </c>
      <c r="E65" s="27">
        <f>'Cena na poramnuvanje'!E65*'Sreden kurs'!$D$17</f>
        <v>4683.8843999999999</v>
      </c>
      <c r="F65" s="27">
        <f>'Cena na poramnuvanje'!F65*'Sreden kurs'!$D$17</f>
        <v>0</v>
      </c>
      <c r="G65" s="27">
        <f>'Cena na poramnuvanje'!G65*'Sreden kurs'!$D$17</f>
        <v>0</v>
      </c>
      <c r="H65" s="27">
        <f>'Cena na poramnuvanje'!H65*'Sreden kurs'!$D$17</f>
        <v>0</v>
      </c>
      <c r="I65" s="27">
        <f>'Cena na poramnuvanje'!I65*'Sreden kurs'!$D$17</f>
        <v>0</v>
      </c>
      <c r="J65" s="27">
        <f>'Cena na poramnuvanje'!J65*'Sreden kurs'!$D$17</f>
        <v>0</v>
      </c>
      <c r="K65" s="27">
        <f>'Cena na poramnuvanje'!K65*'Sreden kurs'!$D$17</f>
        <v>0</v>
      </c>
      <c r="L65" s="27">
        <f>'Cena na poramnuvanje'!L65*'Sreden kurs'!$D$17</f>
        <v>0</v>
      </c>
      <c r="M65" s="27">
        <f>'Cena na poramnuvanje'!M65*'Sreden kurs'!$D$17</f>
        <v>0</v>
      </c>
      <c r="N65" s="27">
        <f>'Cena na poramnuvanje'!N65*'Sreden kurs'!$D$17</f>
        <v>0</v>
      </c>
      <c r="O65" s="27">
        <f>'Cena na poramnuvanje'!O65*'Sreden kurs'!$D$17</f>
        <v>0</v>
      </c>
      <c r="P65" s="27">
        <f>'Cena na poramnuvanje'!P65*'Sreden kurs'!$D$17</f>
        <v>0</v>
      </c>
      <c r="Q65" s="27">
        <f>'Cena na poramnuvanje'!Q65*'Sreden kurs'!$D$17</f>
        <v>0</v>
      </c>
      <c r="R65" s="27">
        <f>'Cena na poramnuvanje'!R65*'Sreden kurs'!$D$17</f>
        <v>4691.7505124999998</v>
      </c>
      <c r="S65" s="27">
        <f>'Cena na poramnuvanje'!S65*'Sreden kurs'!$D$17</f>
        <v>4947.3837450000001</v>
      </c>
      <c r="T65" s="27">
        <f>'Cena na poramnuvanje'!T65*'Sreden kurs'!$D$17</f>
        <v>5164.7528571428566</v>
      </c>
      <c r="U65" s="27">
        <f>'Cena na poramnuvanje'!U65*'Sreden kurs'!$D$17</f>
        <v>5459.699024999999</v>
      </c>
      <c r="V65" s="27">
        <f>'Cena na poramnuvanje'!V65*'Sreden kurs'!$D$17</f>
        <v>0</v>
      </c>
      <c r="W65" s="27">
        <f>'Cena na poramnuvanje'!W65*'Sreden kurs'!$D$17</f>
        <v>0</v>
      </c>
      <c r="X65" s="27">
        <f>'Cena na poramnuvanje'!X65*'Sreden kurs'!$D$17</f>
        <v>0</v>
      </c>
      <c r="Y65" s="27">
        <f>'Cena na poramnuvanje'!Y65*'Sreden kurs'!$D$17</f>
        <v>5220.0139499999996</v>
      </c>
      <c r="Z65" s="27">
        <f>'Cena na poramnuvanje'!Z65*'Sreden kurs'!$D$17</f>
        <v>5514.0757450331121</v>
      </c>
      <c r="AA65" s="28">
        <f>'Cena na poramnuvanje'!AA65*'Sreden kurs'!$D$17</f>
        <v>3728.7429750000006</v>
      </c>
    </row>
    <row r="66" spans="2:27" x14ac:dyDescent="0.25">
      <c r="B66" s="63"/>
      <c r="C66" s="6" t="s">
        <v>28</v>
      </c>
      <c r="D66" s="27">
        <f>'Cena na poramnuvanje'!D66*'Sreden kurs'!$D$17</f>
        <v>0</v>
      </c>
      <c r="E66" s="27">
        <f>'Cena na poramnuvanje'!E66*'Sreden kurs'!$D$17</f>
        <v>0</v>
      </c>
      <c r="F66" s="27">
        <f>'Cena na poramnuvanje'!F66*'Sreden kurs'!$D$17</f>
        <v>7634.7562500000004</v>
      </c>
      <c r="G66" s="27">
        <f>'Cena na poramnuvanje'!G66*'Sreden kurs'!$D$17</f>
        <v>7404.0169500000002</v>
      </c>
      <c r="H66" s="27">
        <f>'Cena na poramnuvanje'!H66*'Sreden kurs'!$D$17</f>
        <v>7357.1287499999999</v>
      </c>
      <c r="I66" s="27">
        <f>'Cena na poramnuvanje'!I66*'Sreden kurs'!$D$17</f>
        <v>8508.3574499999995</v>
      </c>
      <c r="J66" s="27">
        <f>'Cena na poramnuvanje'!J66*'Sreden kurs'!$D$17</f>
        <v>9160.4735999999994</v>
      </c>
      <c r="K66" s="27">
        <f>'Cena na poramnuvanje'!K66*'Sreden kurs'!$D$17</f>
        <v>0</v>
      </c>
      <c r="L66" s="27">
        <f>'Cena na poramnuvanje'!L66*'Sreden kurs'!$D$17</f>
        <v>0</v>
      </c>
      <c r="M66" s="27">
        <f>'Cena na poramnuvanje'!M66*'Sreden kurs'!$D$17</f>
        <v>0</v>
      </c>
      <c r="N66" s="27">
        <f>'Cena na poramnuvanje'!N66*'Sreden kurs'!$D$17</f>
        <v>0</v>
      </c>
      <c r="O66" s="27">
        <f>'Cena na poramnuvanje'!O66*'Sreden kurs'!$D$17</f>
        <v>0</v>
      </c>
      <c r="P66" s="27">
        <f>'Cena na poramnuvanje'!P66*'Sreden kurs'!$D$17</f>
        <v>8407.7945999999993</v>
      </c>
      <c r="Q66" s="27">
        <f>'Cena na poramnuvanje'!Q66*'Sreden kurs'!$D$17</f>
        <v>8349.801300000001</v>
      </c>
      <c r="R66" s="27">
        <f>'Cena na poramnuvanje'!R66*'Sreden kurs'!$D$17</f>
        <v>0</v>
      </c>
      <c r="S66" s="27">
        <f>'Cena na poramnuvanje'!S66*'Sreden kurs'!$D$17</f>
        <v>0</v>
      </c>
      <c r="T66" s="27">
        <f>'Cena na poramnuvanje'!T66*'Sreden kurs'!$D$17</f>
        <v>0</v>
      </c>
      <c r="U66" s="27">
        <f>'Cena na poramnuvanje'!U66*'Sreden kurs'!$D$17</f>
        <v>0</v>
      </c>
      <c r="V66" s="27">
        <f>'Cena na poramnuvanje'!V66*'Sreden kurs'!$D$17</f>
        <v>9847.7559000000001</v>
      </c>
      <c r="W66" s="27">
        <f>'Cena na poramnuvanje'!W66*'Sreden kurs'!$D$17</f>
        <v>10920.014999999999</v>
      </c>
      <c r="X66" s="27">
        <f>'Cena na poramnuvanje'!X66*'Sreden kurs'!$D$17</f>
        <v>8945.7749999999996</v>
      </c>
      <c r="Y66" s="27">
        <f>'Cena na poramnuvanje'!Y66*'Sreden kurs'!$D$17</f>
        <v>0</v>
      </c>
      <c r="Z66" s="27">
        <f>'Cena na poramnuvanje'!Z66*'Sreden kurs'!$D$17</f>
        <v>0</v>
      </c>
      <c r="AA66" s="28">
        <f>'Cena na poramnuvanje'!AA66*'Sreden kurs'!$D$17</f>
        <v>0</v>
      </c>
    </row>
    <row r="67" spans="2:27" ht="15.75" thickBot="1" x14ac:dyDescent="0.3">
      <c r="B67" s="64"/>
      <c r="C67" s="9" t="s">
        <v>29</v>
      </c>
      <c r="D67" s="29">
        <f>'Cena na poramnuvanje'!D67*'Sreden kurs'!$D$17</f>
        <v>0</v>
      </c>
      <c r="E67" s="29">
        <f>'Cena na poramnuvanje'!E67*'Sreden kurs'!$D$17</f>
        <v>0</v>
      </c>
      <c r="F67" s="29">
        <f>'Cena na poramnuvanje'!F67*'Sreden kurs'!$D$17</f>
        <v>22904.268749999999</v>
      </c>
      <c r="G67" s="29">
        <f>'Cena na poramnuvanje'!G67*'Sreden kurs'!$D$17</f>
        <v>22211.4339</v>
      </c>
      <c r="H67" s="29">
        <f>'Cena na poramnuvanje'!H67*'Sreden kurs'!$D$17</f>
        <v>22071.38625</v>
      </c>
      <c r="I67" s="29">
        <f>'Cena na poramnuvanje'!I67*'Sreden kurs'!$D$17</f>
        <v>25524.455400000003</v>
      </c>
      <c r="J67" s="29">
        <f>'Cena na poramnuvanje'!J67*'Sreden kurs'!$D$17</f>
        <v>27481.4208</v>
      </c>
      <c r="K67" s="29">
        <f>'Cena na poramnuvanje'!K67*'Sreden kurs'!$D$17</f>
        <v>0</v>
      </c>
      <c r="L67" s="29">
        <f>'Cena na poramnuvanje'!L67*'Sreden kurs'!$D$17</f>
        <v>0</v>
      </c>
      <c r="M67" s="29">
        <f>'Cena na poramnuvanje'!M67*'Sreden kurs'!$D$17</f>
        <v>0</v>
      </c>
      <c r="N67" s="29">
        <f>'Cena na poramnuvanje'!N67*'Sreden kurs'!$D$17</f>
        <v>0</v>
      </c>
      <c r="O67" s="29">
        <f>'Cena na poramnuvanje'!O67*'Sreden kurs'!$D$17</f>
        <v>0</v>
      </c>
      <c r="P67" s="29">
        <f>'Cena na poramnuvanje'!P67*'Sreden kurs'!$D$17</f>
        <v>25222.76685</v>
      </c>
      <c r="Q67" s="29">
        <f>'Cena na poramnuvanje'!Q67*'Sreden kurs'!$D$17</f>
        <v>25049.403899999998</v>
      </c>
      <c r="R67" s="29">
        <f>'Cena na poramnuvanje'!R67*'Sreden kurs'!$D$17</f>
        <v>0</v>
      </c>
      <c r="S67" s="29">
        <f>'Cena na poramnuvanje'!S67*'Sreden kurs'!$D$17</f>
        <v>0</v>
      </c>
      <c r="T67" s="29">
        <f>'Cena na poramnuvanje'!T67*'Sreden kurs'!$D$17</f>
        <v>0</v>
      </c>
      <c r="U67" s="29">
        <f>'Cena na poramnuvanje'!U67*'Sreden kurs'!$D$17</f>
        <v>0</v>
      </c>
      <c r="V67" s="29">
        <f>'Cena na poramnuvanje'!V67*'Sreden kurs'!$D$17</f>
        <v>29542.650750000001</v>
      </c>
      <c r="W67" s="29">
        <f>'Cena na poramnuvanje'!W67*'Sreden kurs'!$D$17</f>
        <v>32760.045000000002</v>
      </c>
      <c r="X67" s="29">
        <f>'Cena na poramnuvanje'!X67*'Sreden kurs'!$D$17</f>
        <v>26837.325000000001</v>
      </c>
      <c r="Y67" s="29">
        <f>'Cena na poramnuvanje'!Y67*'Sreden kurs'!$D$17</f>
        <v>0</v>
      </c>
      <c r="Z67" s="29">
        <f>'Cena na poramnuvanje'!Z67*'Sreden kurs'!$D$17</f>
        <v>0</v>
      </c>
      <c r="AA67" s="30">
        <f>'Cena na poramnuvanje'!AA67*'Sreden kurs'!$D$17</f>
        <v>0</v>
      </c>
    </row>
    <row r="68" spans="2:27" ht="15.75" thickTop="1" x14ac:dyDescent="0.25">
      <c r="B68" s="62" t="str">
        <f>'Cena na poramnuvanje'!B68:B71</f>
        <v>17.03.2022</v>
      </c>
      <c r="C68" s="6" t="s">
        <v>26</v>
      </c>
      <c r="D68" s="27">
        <f>'Cena na poramnuvanje'!D68*'Sreden kurs'!$D$18</f>
        <v>0</v>
      </c>
      <c r="E68" s="27">
        <f>'Cena na poramnuvanje'!E68*'Sreden kurs'!$D$18</f>
        <v>0</v>
      </c>
      <c r="F68" s="27">
        <f>'Cena na poramnuvanje'!F68*'Sreden kurs'!$D$18</f>
        <v>0</v>
      </c>
      <c r="G68" s="27">
        <f>'Cena na poramnuvanje'!G68*'Sreden kurs'!$D$18</f>
        <v>0</v>
      </c>
      <c r="H68" s="27">
        <f>'Cena na poramnuvanje'!H68*'Sreden kurs'!$D$18</f>
        <v>0</v>
      </c>
      <c r="I68" s="27">
        <f>'Cena na poramnuvanje'!I68*'Sreden kurs'!$D$18</f>
        <v>0</v>
      </c>
      <c r="J68" s="27">
        <f>'Cena na poramnuvanje'!J68*'Sreden kurs'!$D$18</f>
        <v>0</v>
      </c>
      <c r="K68" s="27">
        <f>'Cena na poramnuvanje'!K68*'Sreden kurs'!$D$18</f>
        <v>0</v>
      </c>
      <c r="L68" s="27">
        <f>'Cena na poramnuvanje'!L68*'Sreden kurs'!$D$18</f>
        <v>0</v>
      </c>
      <c r="M68" s="27">
        <f>'Cena na poramnuvanje'!M68*'Sreden kurs'!$D$18</f>
        <v>0</v>
      </c>
      <c r="N68" s="27">
        <f>'Cena na poramnuvanje'!N68*'Sreden kurs'!$D$18</f>
        <v>0</v>
      </c>
      <c r="O68" s="27">
        <f>'Cena na poramnuvanje'!O68*'Sreden kurs'!$D$18</f>
        <v>0</v>
      </c>
      <c r="P68" s="27">
        <f>'Cena na poramnuvanje'!P68*'Sreden kurs'!$D$18</f>
        <v>20528.3943</v>
      </c>
      <c r="Q68" s="27">
        <f>'Cena na poramnuvanje'!Q68*'Sreden kurs'!$D$18</f>
        <v>20082.956399999999</v>
      </c>
      <c r="R68" s="27">
        <f>'Cena na poramnuvanje'!R68*'Sreden kurs'!$D$18</f>
        <v>0</v>
      </c>
      <c r="S68" s="27">
        <f>'Cena na poramnuvanje'!S68*'Sreden kurs'!$D$18</f>
        <v>0</v>
      </c>
      <c r="T68" s="27">
        <f>'Cena na poramnuvanje'!T68*'Sreden kurs'!$D$18</f>
        <v>0</v>
      </c>
      <c r="U68" s="27">
        <f>'Cena na poramnuvanje'!U68*'Sreden kurs'!$D$18</f>
        <v>0</v>
      </c>
      <c r="V68" s="27">
        <f>'Cena na poramnuvanje'!V68*'Sreden kurs'!$D$18</f>
        <v>0</v>
      </c>
      <c r="W68" s="27">
        <f>'Cena na poramnuvanje'!W68*'Sreden kurs'!$D$18</f>
        <v>0</v>
      </c>
      <c r="X68" s="27">
        <f>'Cena na poramnuvanje'!X68*'Sreden kurs'!$D$18</f>
        <v>0</v>
      </c>
      <c r="Y68" s="27">
        <f>'Cena na poramnuvanje'!Y68*'Sreden kurs'!$D$18</f>
        <v>0</v>
      </c>
      <c r="Z68" s="27">
        <f>'Cena na poramnuvanje'!Z68*'Sreden kurs'!$D$18</f>
        <v>0</v>
      </c>
      <c r="AA68" s="28">
        <f>'Cena na poramnuvanje'!AA68*'Sreden kurs'!$D$18</f>
        <v>0</v>
      </c>
    </row>
    <row r="69" spans="2:27" x14ac:dyDescent="0.25">
      <c r="B69" s="63"/>
      <c r="C69" s="6" t="s">
        <v>27</v>
      </c>
      <c r="D69" s="27">
        <f>'Cena na poramnuvanje'!D69*'Sreden kurs'!$D$18</f>
        <v>3352.5701224137929</v>
      </c>
      <c r="E69" s="27">
        <f>'Cena na poramnuvanje'!E69*'Sreden kurs'!$D$18</f>
        <v>3728.2926724137928</v>
      </c>
      <c r="F69" s="27">
        <f>'Cena na poramnuvanje'!F69*'Sreden kurs'!$D$18</f>
        <v>3610.3914000000004</v>
      </c>
      <c r="G69" s="27">
        <f>'Cena na poramnuvanje'!G69*'Sreden kurs'!$D$18</f>
        <v>0</v>
      </c>
      <c r="H69" s="27">
        <f>'Cena na poramnuvanje'!H69*'Sreden kurs'!$D$18</f>
        <v>0</v>
      </c>
      <c r="I69" s="27">
        <f>'Cena na poramnuvanje'!I69*'Sreden kurs'!$D$18</f>
        <v>0</v>
      </c>
      <c r="J69" s="27">
        <f>'Cena na poramnuvanje'!J69*'Sreden kurs'!$D$18</f>
        <v>4830.7184999999999</v>
      </c>
      <c r="K69" s="27">
        <f>'Cena na poramnuvanje'!K69*'Sreden kurs'!$D$18</f>
        <v>5273.0716499999999</v>
      </c>
      <c r="L69" s="27">
        <f>'Cena na poramnuvanje'!L69*'Sreden kurs'!$D$18</f>
        <v>5367.4650000000001</v>
      </c>
      <c r="M69" s="27">
        <f>'Cena na poramnuvanje'!M69*'Sreden kurs'!$D$18</f>
        <v>0</v>
      </c>
      <c r="N69" s="27">
        <f>'Cena na poramnuvanje'!N69*'Sreden kurs'!$D$18</f>
        <v>0</v>
      </c>
      <c r="O69" s="27">
        <f>'Cena na poramnuvanje'!O69*'Sreden kurs'!$D$18</f>
        <v>0</v>
      </c>
      <c r="P69" s="27">
        <f>'Cena na poramnuvanje'!P69*'Sreden kurs'!$D$18</f>
        <v>0</v>
      </c>
      <c r="Q69" s="27">
        <f>'Cena na poramnuvanje'!Q69*'Sreden kurs'!$D$18</f>
        <v>0</v>
      </c>
      <c r="R69" s="27">
        <f>'Cena na poramnuvanje'!R69*'Sreden kurs'!$D$18</f>
        <v>4608.4108499999993</v>
      </c>
      <c r="S69" s="27">
        <f>'Cena na poramnuvanje'!S69*'Sreden kurs'!$D$18</f>
        <v>4695.4008000000003</v>
      </c>
      <c r="T69" s="27">
        <f>'Cena na poramnuvanje'!T69*'Sreden kurs'!$D$18</f>
        <v>4764.7048500000001</v>
      </c>
      <c r="U69" s="27">
        <f>'Cena na poramnuvanje'!U69*'Sreden kurs'!$D$18</f>
        <v>5114.5155000000004</v>
      </c>
      <c r="V69" s="27">
        <f>'Cena na poramnuvanje'!V69*'Sreden kurs'!$D$18</f>
        <v>9661.4369999999999</v>
      </c>
      <c r="W69" s="27">
        <f>'Cena na poramnuvanje'!W69*'Sreden kurs'!$D$18</f>
        <v>8204.069476777875</v>
      </c>
      <c r="X69" s="27">
        <f>'Cena na poramnuvanje'!X69*'Sreden kurs'!$D$18</f>
        <v>5479.1329500000002</v>
      </c>
      <c r="Y69" s="27">
        <f>'Cena na poramnuvanje'!Y69*'Sreden kurs'!$D$18</f>
        <v>4830.1015500000003</v>
      </c>
      <c r="Z69" s="27">
        <f>'Cena na poramnuvanje'!Z69*'Sreden kurs'!$D$18</f>
        <v>4620.9555</v>
      </c>
      <c r="AA69" s="28">
        <f>'Cena na poramnuvanje'!AA69*'Sreden kurs'!$D$18</f>
        <v>4421.0636999999997</v>
      </c>
    </row>
    <row r="70" spans="2:27" x14ac:dyDescent="0.25">
      <c r="B70" s="63"/>
      <c r="C70" s="6" t="s">
        <v>28</v>
      </c>
      <c r="D70" s="27">
        <f>'Cena na poramnuvanje'!D70*'Sreden kurs'!$D$18</f>
        <v>0</v>
      </c>
      <c r="E70" s="27">
        <f>'Cena na poramnuvanje'!E70*'Sreden kurs'!$D$18</f>
        <v>0</v>
      </c>
      <c r="F70" s="27">
        <f>'Cena na poramnuvanje'!F70*'Sreden kurs'!$D$18</f>
        <v>0</v>
      </c>
      <c r="G70" s="27">
        <f>'Cena na poramnuvanje'!G70*'Sreden kurs'!$D$18</f>
        <v>4659.8233499999997</v>
      </c>
      <c r="H70" s="27">
        <f>'Cena na poramnuvanje'!H70*'Sreden kurs'!$D$18</f>
        <v>4856.6304</v>
      </c>
      <c r="I70" s="27">
        <f>'Cena na poramnuvanje'!I70*'Sreden kurs'!$D$18</f>
        <v>7373.7864</v>
      </c>
      <c r="J70" s="27">
        <f>'Cena na poramnuvanje'!J70*'Sreden kurs'!$D$18</f>
        <v>0</v>
      </c>
      <c r="K70" s="27">
        <f>'Cena na poramnuvanje'!K70*'Sreden kurs'!$D$18</f>
        <v>0</v>
      </c>
      <c r="L70" s="27">
        <f>'Cena na poramnuvanje'!L70*'Sreden kurs'!$D$18</f>
        <v>0</v>
      </c>
      <c r="M70" s="27">
        <f>'Cena na poramnuvanje'!M70*'Sreden kurs'!$D$18</f>
        <v>8380.0318500000012</v>
      </c>
      <c r="N70" s="27">
        <f>'Cena na poramnuvanje'!N70*'Sreden kurs'!$D$18</f>
        <v>7582.3155000000006</v>
      </c>
      <c r="O70" s="27">
        <f>'Cena na poramnuvanje'!O70*'Sreden kurs'!$D$18</f>
        <v>7649.5630499999997</v>
      </c>
      <c r="P70" s="27">
        <f>'Cena na poramnuvanje'!P70*'Sreden kurs'!$D$18</f>
        <v>0</v>
      </c>
      <c r="Q70" s="27">
        <f>'Cena na poramnuvanje'!Q70*'Sreden kurs'!$D$18</f>
        <v>0</v>
      </c>
      <c r="R70" s="27">
        <f>'Cena na poramnuvanje'!R70*'Sreden kurs'!$D$18</f>
        <v>0</v>
      </c>
      <c r="S70" s="27">
        <f>'Cena na poramnuvanje'!S70*'Sreden kurs'!$D$18</f>
        <v>0</v>
      </c>
      <c r="T70" s="27">
        <f>'Cena na poramnuvanje'!T70*'Sreden kurs'!$D$18</f>
        <v>0</v>
      </c>
      <c r="U70" s="27">
        <f>'Cena na poramnuvanje'!U70*'Sreden kurs'!$D$18</f>
        <v>0</v>
      </c>
      <c r="V70" s="27">
        <f>'Cena na poramnuvanje'!V70*'Sreden kurs'!$D$18</f>
        <v>0</v>
      </c>
      <c r="W70" s="27">
        <f>'Cena na poramnuvanje'!W70*'Sreden kurs'!$D$18</f>
        <v>0</v>
      </c>
      <c r="X70" s="27">
        <f>'Cena na poramnuvanje'!X70*'Sreden kurs'!$D$18</f>
        <v>0</v>
      </c>
      <c r="Y70" s="27">
        <f>'Cena na poramnuvanje'!Y70*'Sreden kurs'!$D$18</f>
        <v>0</v>
      </c>
      <c r="Z70" s="27">
        <f>'Cena na poramnuvanje'!Z70*'Sreden kurs'!$D$18</f>
        <v>0</v>
      </c>
      <c r="AA70" s="28">
        <f>'Cena na poramnuvanje'!AA70*'Sreden kurs'!$D$18</f>
        <v>0</v>
      </c>
    </row>
    <row r="71" spans="2:27" ht="15.75" thickBot="1" x14ac:dyDescent="0.3">
      <c r="B71" s="64"/>
      <c r="C71" s="9" t="s">
        <v>29</v>
      </c>
      <c r="D71" s="29">
        <f>'Cena na poramnuvanje'!D71*'Sreden kurs'!$D$18</f>
        <v>0</v>
      </c>
      <c r="E71" s="29">
        <f>'Cena na poramnuvanje'!E71*'Sreden kurs'!$D$18</f>
        <v>0</v>
      </c>
      <c r="F71" s="29">
        <f>'Cena na poramnuvanje'!F71*'Sreden kurs'!$D$18</f>
        <v>0</v>
      </c>
      <c r="G71" s="29">
        <f>'Cena na poramnuvanje'!G71*'Sreden kurs'!$D$18</f>
        <v>13978.8531</v>
      </c>
      <c r="H71" s="29">
        <f>'Cena na poramnuvanje'!H71*'Sreden kurs'!$D$18</f>
        <v>14569.27425</v>
      </c>
      <c r="I71" s="29">
        <f>'Cena na poramnuvanje'!I71*'Sreden kurs'!$D$18</f>
        <v>22120.742249999999</v>
      </c>
      <c r="J71" s="29">
        <f>'Cena na poramnuvanje'!J71*'Sreden kurs'!$D$18</f>
        <v>0</v>
      </c>
      <c r="K71" s="29">
        <f>'Cena na poramnuvanje'!K71*'Sreden kurs'!$D$18</f>
        <v>0</v>
      </c>
      <c r="L71" s="29">
        <f>'Cena na poramnuvanje'!L71*'Sreden kurs'!$D$18</f>
        <v>0</v>
      </c>
      <c r="M71" s="29">
        <f>'Cena na poramnuvanje'!M71*'Sreden kurs'!$D$18</f>
        <v>25139.478600000002</v>
      </c>
      <c r="N71" s="29">
        <f>'Cena na poramnuvanje'!N71*'Sreden kurs'!$D$18</f>
        <v>22746.329549999999</v>
      </c>
      <c r="O71" s="29">
        <f>'Cena na poramnuvanje'!O71*'Sreden kurs'!$D$18</f>
        <v>22948.689150000002</v>
      </c>
      <c r="P71" s="29">
        <f>'Cena na poramnuvanje'!P71*'Sreden kurs'!$D$18</f>
        <v>0</v>
      </c>
      <c r="Q71" s="29">
        <f>'Cena na poramnuvanje'!Q71*'Sreden kurs'!$D$18</f>
        <v>0</v>
      </c>
      <c r="R71" s="29">
        <f>'Cena na poramnuvanje'!R71*'Sreden kurs'!$D$18</f>
        <v>0</v>
      </c>
      <c r="S71" s="29">
        <f>'Cena na poramnuvanje'!S71*'Sreden kurs'!$D$18</f>
        <v>0</v>
      </c>
      <c r="T71" s="29">
        <f>'Cena na poramnuvanje'!T71*'Sreden kurs'!$D$18</f>
        <v>0</v>
      </c>
      <c r="U71" s="29">
        <f>'Cena na poramnuvanje'!U71*'Sreden kurs'!$D$18</f>
        <v>0</v>
      </c>
      <c r="V71" s="29">
        <f>'Cena na poramnuvanje'!V71*'Sreden kurs'!$D$18</f>
        <v>0</v>
      </c>
      <c r="W71" s="29">
        <f>'Cena na poramnuvanje'!W71*'Sreden kurs'!$D$18</f>
        <v>0</v>
      </c>
      <c r="X71" s="29">
        <f>'Cena na poramnuvanje'!X71*'Sreden kurs'!$D$18</f>
        <v>0</v>
      </c>
      <c r="Y71" s="29">
        <f>'Cena na poramnuvanje'!Y71*'Sreden kurs'!$D$18</f>
        <v>0</v>
      </c>
      <c r="Z71" s="29">
        <f>'Cena na poramnuvanje'!Z71*'Sreden kurs'!$D$18</f>
        <v>0</v>
      </c>
      <c r="AA71" s="30">
        <f>'Cena na poramnuvanje'!AA71*'Sreden kurs'!$D$18</f>
        <v>0</v>
      </c>
    </row>
    <row r="72" spans="2:27" ht="15.75" thickTop="1" x14ac:dyDescent="0.25">
      <c r="B72" s="62" t="str">
        <f>'Cena na poramnuvanje'!B72:B75</f>
        <v>18.03.2022</v>
      </c>
      <c r="C72" s="6" t="s">
        <v>26</v>
      </c>
      <c r="D72" s="27">
        <f>'Cena na poramnuvanje'!D72*'Sreden kurs'!$D$19</f>
        <v>0</v>
      </c>
      <c r="E72" s="27">
        <f>'Cena na poramnuvanje'!E72*'Sreden kurs'!$D$19</f>
        <v>16597.600199999997</v>
      </c>
      <c r="F72" s="27">
        <f>'Cena na poramnuvanje'!F72*'Sreden kurs'!$D$19</f>
        <v>0</v>
      </c>
      <c r="G72" s="27">
        <f>'Cena na poramnuvanje'!G72*'Sreden kurs'!$D$19</f>
        <v>0</v>
      </c>
      <c r="H72" s="27">
        <f>'Cena na poramnuvanje'!H72*'Sreden kurs'!$D$19</f>
        <v>0</v>
      </c>
      <c r="I72" s="27">
        <f>'Cena na poramnuvanje'!I72*'Sreden kurs'!$D$19</f>
        <v>0</v>
      </c>
      <c r="J72" s="27">
        <f>'Cena na poramnuvanje'!J72*'Sreden kurs'!$D$19</f>
        <v>0</v>
      </c>
      <c r="K72" s="27">
        <f>'Cena na poramnuvanje'!K72*'Sreden kurs'!$D$19</f>
        <v>0</v>
      </c>
      <c r="L72" s="27">
        <f>'Cena na poramnuvanje'!L72*'Sreden kurs'!$D$19</f>
        <v>23082.620947826086</v>
      </c>
      <c r="M72" s="27">
        <f>'Cena na poramnuvanje'!M72*'Sreden kurs'!$D$19</f>
        <v>20042.854650000001</v>
      </c>
      <c r="N72" s="27">
        <f>'Cena na poramnuvanje'!N72*'Sreden kurs'!$D$19</f>
        <v>18332.669249999999</v>
      </c>
      <c r="O72" s="27">
        <f>'Cena na poramnuvanje'!O72*'Sreden kurs'!$D$19</f>
        <v>16428.815197826083</v>
      </c>
      <c r="P72" s="27">
        <f>'Cena na poramnuvanje'!P72*'Sreden kurs'!$D$19</f>
        <v>16439.920297826087</v>
      </c>
      <c r="Q72" s="27">
        <f>'Cena na poramnuvanje'!Q72*'Sreden kurs'!$D$19</f>
        <v>16129.594447826086</v>
      </c>
      <c r="R72" s="27">
        <f>'Cena na poramnuvanje'!R72*'Sreden kurs'!$D$19</f>
        <v>16065.377999999999</v>
      </c>
      <c r="S72" s="27">
        <f>'Cena na poramnuvanje'!S72*'Sreden kurs'!$D$19</f>
        <v>17842.810949999999</v>
      </c>
      <c r="T72" s="27">
        <f>'Cena na poramnuvanje'!T72*'Sreden kurs'!$D$19</f>
        <v>19234.341675</v>
      </c>
      <c r="U72" s="27">
        <f>'Cena na poramnuvanje'!U72*'Sreden kurs'!$D$19</f>
        <v>19692.382982142859</v>
      </c>
      <c r="V72" s="27">
        <f>'Cena na poramnuvanje'!V72*'Sreden kurs'!$D$19</f>
        <v>22451.792639771986</v>
      </c>
      <c r="W72" s="27">
        <f>'Cena na poramnuvanje'!W72*'Sreden kurs'!$D$19</f>
        <v>24083.479487267905</v>
      </c>
      <c r="X72" s="27">
        <f>'Cena na poramnuvanje'!X72*'Sreden kurs'!$D$19</f>
        <v>20802.320100000001</v>
      </c>
      <c r="Y72" s="27">
        <f>'Cena na poramnuvanje'!Y72*'Sreden kurs'!$D$19</f>
        <v>18018.784073076924</v>
      </c>
      <c r="Z72" s="27">
        <f>'Cena na poramnuvanje'!Z72*'Sreden kurs'!$D$19</f>
        <v>18409.977880095852</v>
      </c>
      <c r="AA72" s="28">
        <f>'Cena na poramnuvanje'!AA72*'Sreden kurs'!$D$19</f>
        <v>16284.283077272727</v>
      </c>
    </row>
    <row r="73" spans="2:27" x14ac:dyDescent="0.25">
      <c r="B73" s="63"/>
      <c r="C73" s="6" t="s">
        <v>27</v>
      </c>
      <c r="D73" s="27">
        <f>'Cena na poramnuvanje'!D73*'Sreden kurs'!$D$19</f>
        <v>0</v>
      </c>
      <c r="E73" s="27">
        <f>'Cena na poramnuvanje'!E73*'Sreden kurs'!$D$19</f>
        <v>0</v>
      </c>
      <c r="F73" s="27">
        <f>'Cena na poramnuvanje'!F73*'Sreden kurs'!$D$19</f>
        <v>0</v>
      </c>
      <c r="G73" s="27">
        <f>'Cena na poramnuvanje'!G73*'Sreden kurs'!$D$19</f>
        <v>0</v>
      </c>
      <c r="H73" s="27">
        <f>'Cena na poramnuvanje'!H73*'Sreden kurs'!$D$19</f>
        <v>0</v>
      </c>
      <c r="I73" s="27">
        <f>'Cena na poramnuvanje'!I73*'Sreden kurs'!$D$19</f>
        <v>0</v>
      </c>
      <c r="J73" s="27">
        <f>'Cena na poramnuvanje'!J73*'Sreden kurs'!$D$19</f>
        <v>0</v>
      </c>
      <c r="K73" s="27">
        <f>'Cena na poramnuvanje'!K73*'Sreden kurs'!$D$19</f>
        <v>0</v>
      </c>
      <c r="L73" s="27">
        <f>'Cena na poramnuvanje'!L73*'Sreden kurs'!$D$19</f>
        <v>0</v>
      </c>
      <c r="M73" s="27">
        <f>'Cena na poramnuvanje'!M73*'Sreden kurs'!$D$19</f>
        <v>0</v>
      </c>
      <c r="N73" s="27">
        <f>'Cena na poramnuvanje'!N73*'Sreden kurs'!$D$19</f>
        <v>0</v>
      </c>
      <c r="O73" s="27">
        <f>'Cena na poramnuvanje'!O73*'Sreden kurs'!$D$19</f>
        <v>0</v>
      </c>
      <c r="P73" s="27">
        <f>'Cena na poramnuvanje'!P73*'Sreden kurs'!$D$19</f>
        <v>0</v>
      </c>
      <c r="Q73" s="27">
        <f>'Cena na poramnuvanje'!Q73*'Sreden kurs'!$D$19</f>
        <v>0</v>
      </c>
      <c r="R73" s="27">
        <f>'Cena na poramnuvanje'!R73*'Sreden kurs'!$D$19</f>
        <v>0</v>
      </c>
      <c r="S73" s="27">
        <f>'Cena na poramnuvanje'!S73*'Sreden kurs'!$D$19</f>
        <v>0</v>
      </c>
      <c r="T73" s="27">
        <f>'Cena na poramnuvanje'!T73*'Sreden kurs'!$D$19</f>
        <v>0</v>
      </c>
      <c r="U73" s="27">
        <f>'Cena na poramnuvanje'!U73*'Sreden kurs'!$D$19</f>
        <v>0</v>
      </c>
      <c r="V73" s="27">
        <f>'Cena na poramnuvanje'!V73*'Sreden kurs'!$D$19</f>
        <v>0</v>
      </c>
      <c r="W73" s="27">
        <f>'Cena na poramnuvanje'!W73*'Sreden kurs'!$D$19</f>
        <v>0</v>
      </c>
      <c r="X73" s="27">
        <f>'Cena na poramnuvanje'!X73*'Sreden kurs'!$D$19</f>
        <v>0</v>
      </c>
      <c r="Y73" s="27">
        <f>'Cena na poramnuvanje'!Y73*'Sreden kurs'!$D$19</f>
        <v>0</v>
      </c>
      <c r="Z73" s="27">
        <f>'Cena na poramnuvanje'!Z73*'Sreden kurs'!$D$19</f>
        <v>0</v>
      </c>
      <c r="AA73" s="28">
        <f>'Cena na poramnuvanje'!AA73*'Sreden kurs'!$D$19</f>
        <v>0</v>
      </c>
    </row>
    <row r="74" spans="2:27" x14ac:dyDescent="0.25">
      <c r="B74" s="63"/>
      <c r="C74" s="6" t="s">
        <v>28</v>
      </c>
      <c r="D74" s="27">
        <f>'Cena na poramnuvanje'!D74*'Sreden kurs'!$D$19</f>
        <v>6263.2763999999997</v>
      </c>
      <c r="E74" s="27">
        <f>'Cena na poramnuvanje'!E74*'Sreden kurs'!$D$19</f>
        <v>0</v>
      </c>
      <c r="F74" s="27">
        <f>'Cena na poramnuvanje'!F74*'Sreden kurs'!$D$19</f>
        <v>6212.0695500000002</v>
      </c>
      <c r="G74" s="27">
        <f>'Cena na poramnuvanje'!G74*'Sreden kurs'!$D$19</f>
        <v>6370.00875</v>
      </c>
      <c r="H74" s="27">
        <f>'Cena na poramnuvanje'!H74*'Sreden kurs'!$D$19</f>
        <v>6474.8902500000004</v>
      </c>
      <c r="I74" s="27">
        <f>'Cena na poramnuvanje'!I74*'Sreden kurs'!$D$19</f>
        <v>6695.7583500000001</v>
      </c>
      <c r="J74" s="27">
        <f>'Cena na poramnuvanje'!J74*'Sreden kurs'!$D$19</f>
        <v>8112.2755500000003</v>
      </c>
      <c r="K74" s="27">
        <f>'Cena na poramnuvanje'!K74*'Sreden kurs'!$D$19</f>
        <v>8992.6631999999991</v>
      </c>
      <c r="L74" s="27">
        <f>'Cena na poramnuvanje'!L74*'Sreden kurs'!$D$19</f>
        <v>0</v>
      </c>
      <c r="M74" s="27">
        <f>'Cena na poramnuvanje'!M74*'Sreden kurs'!$D$19</f>
        <v>0</v>
      </c>
      <c r="N74" s="27">
        <f>'Cena na poramnuvanje'!N74*'Sreden kurs'!$D$19</f>
        <v>0</v>
      </c>
      <c r="O74" s="27">
        <f>'Cena na poramnuvanje'!O74*'Sreden kurs'!$D$19</f>
        <v>0</v>
      </c>
      <c r="P74" s="27">
        <f>'Cena na poramnuvanje'!P74*'Sreden kurs'!$D$19</f>
        <v>0</v>
      </c>
      <c r="Q74" s="27">
        <f>'Cena na poramnuvanje'!Q74*'Sreden kurs'!$D$19</f>
        <v>0</v>
      </c>
      <c r="R74" s="27">
        <f>'Cena na poramnuvanje'!R74*'Sreden kurs'!$D$19</f>
        <v>0</v>
      </c>
      <c r="S74" s="27">
        <f>'Cena na poramnuvanje'!S74*'Sreden kurs'!$D$19</f>
        <v>0</v>
      </c>
      <c r="T74" s="27">
        <f>'Cena na poramnuvanje'!T74*'Sreden kurs'!$D$19</f>
        <v>0</v>
      </c>
      <c r="U74" s="27">
        <f>'Cena na poramnuvanje'!U74*'Sreden kurs'!$D$19</f>
        <v>0</v>
      </c>
      <c r="V74" s="27">
        <f>'Cena na poramnuvanje'!V74*'Sreden kurs'!$D$19</f>
        <v>0</v>
      </c>
      <c r="W74" s="27">
        <f>'Cena na poramnuvanje'!W74*'Sreden kurs'!$D$19</f>
        <v>0</v>
      </c>
      <c r="X74" s="27">
        <f>'Cena na poramnuvanje'!X74*'Sreden kurs'!$D$19</f>
        <v>0</v>
      </c>
      <c r="Y74" s="27">
        <f>'Cena na poramnuvanje'!Y74*'Sreden kurs'!$D$19</f>
        <v>0</v>
      </c>
      <c r="Z74" s="27">
        <f>'Cena na poramnuvanje'!Z74*'Sreden kurs'!$D$19</f>
        <v>0</v>
      </c>
      <c r="AA74" s="28">
        <f>'Cena na poramnuvanje'!AA74*'Sreden kurs'!$D$19</f>
        <v>0</v>
      </c>
    </row>
    <row r="75" spans="2:27" ht="15.75" thickBot="1" x14ac:dyDescent="0.3">
      <c r="B75" s="64"/>
      <c r="C75" s="9" t="s">
        <v>29</v>
      </c>
      <c r="D75" s="29">
        <f>'Cena na poramnuvanje'!D75*'Sreden kurs'!$D$19</f>
        <v>18789.21225</v>
      </c>
      <c r="E75" s="29">
        <f>'Cena na poramnuvanje'!E75*'Sreden kurs'!$D$19</f>
        <v>0</v>
      </c>
      <c r="F75" s="29">
        <f>'Cena na poramnuvanje'!F75*'Sreden kurs'!$D$19</f>
        <v>18636.20865</v>
      </c>
      <c r="G75" s="29">
        <f>'Cena na poramnuvanje'!G75*'Sreden kurs'!$D$19</f>
        <v>19110.026249999999</v>
      </c>
      <c r="H75" s="29">
        <f>'Cena na poramnuvanje'!H75*'Sreden kurs'!$D$19</f>
        <v>19424.670750000001</v>
      </c>
      <c r="I75" s="29">
        <f>'Cena na poramnuvanje'!I75*'Sreden kurs'!$D$19</f>
        <v>20087.27505</v>
      </c>
      <c r="J75" s="29">
        <f>'Cena na poramnuvanje'!J75*'Sreden kurs'!$D$19</f>
        <v>24336.209699999999</v>
      </c>
      <c r="K75" s="29">
        <f>'Cena na poramnuvanje'!K75*'Sreden kurs'!$D$19</f>
        <v>26977.372649999998</v>
      </c>
      <c r="L75" s="29">
        <f>'Cena na poramnuvanje'!L75*'Sreden kurs'!$D$19</f>
        <v>0</v>
      </c>
      <c r="M75" s="29">
        <f>'Cena na poramnuvanje'!M75*'Sreden kurs'!$D$19</f>
        <v>0</v>
      </c>
      <c r="N75" s="29">
        <f>'Cena na poramnuvanje'!N75*'Sreden kurs'!$D$19</f>
        <v>0</v>
      </c>
      <c r="O75" s="29">
        <f>'Cena na poramnuvanje'!O75*'Sreden kurs'!$D$19</f>
        <v>0</v>
      </c>
      <c r="P75" s="29">
        <f>'Cena na poramnuvanje'!P75*'Sreden kurs'!$D$19</f>
        <v>0</v>
      </c>
      <c r="Q75" s="29">
        <f>'Cena na poramnuvanje'!Q75*'Sreden kurs'!$D$19</f>
        <v>0</v>
      </c>
      <c r="R75" s="29">
        <f>'Cena na poramnuvanje'!R75*'Sreden kurs'!$D$19</f>
        <v>0</v>
      </c>
      <c r="S75" s="29">
        <f>'Cena na poramnuvanje'!S75*'Sreden kurs'!$D$19</f>
        <v>0</v>
      </c>
      <c r="T75" s="29">
        <f>'Cena na poramnuvanje'!T75*'Sreden kurs'!$D$19</f>
        <v>0</v>
      </c>
      <c r="U75" s="29">
        <f>'Cena na poramnuvanje'!U75*'Sreden kurs'!$D$19</f>
        <v>0</v>
      </c>
      <c r="V75" s="29">
        <f>'Cena na poramnuvanje'!V75*'Sreden kurs'!$D$19</f>
        <v>0</v>
      </c>
      <c r="W75" s="29">
        <f>'Cena na poramnuvanje'!W75*'Sreden kurs'!$D$19</f>
        <v>0</v>
      </c>
      <c r="X75" s="29">
        <f>'Cena na poramnuvanje'!X75*'Sreden kurs'!$D$19</f>
        <v>0</v>
      </c>
      <c r="Y75" s="29">
        <f>'Cena na poramnuvanje'!Y75*'Sreden kurs'!$D$19</f>
        <v>0</v>
      </c>
      <c r="Z75" s="29">
        <f>'Cena na poramnuvanje'!Z75*'Sreden kurs'!$D$19</f>
        <v>0</v>
      </c>
      <c r="AA75" s="30">
        <f>'Cena na poramnuvanje'!AA75*'Sreden kurs'!$D$19</f>
        <v>0</v>
      </c>
    </row>
    <row r="76" spans="2:27" ht="15.75" thickTop="1" x14ac:dyDescent="0.25">
      <c r="B76" s="62" t="str">
        <f>'Cena na poramnuvanje'!B76:B79</f>
        <v>19.03.2022</v>
      </c>
      <c r="C76" s="6" t="s">
        <v>26</v>
      </c>
      <c r="D76" s="27">
        <f>'Cena na poramnuvanje'!D76*'Sreden kurs'!$D$20</f>
        <v>19982.393550000001</v>
      </c>
      <c r="E76" s="27">
        <f>'Cena na poramnuvanje'!E76*'Sreden kurs'!$D$20</f>
        <v>17236.180840909095</v>
      </c>
      <c r="F76" s="27">
        <f>'Cena na poramnuvanje'!F76*'Sreden kurs'!$D$20</f>
        <v>0</v>
      </c>
      <c r="G76" s="27">
        <f>'Cena na poramnuvanje'!G76*'Sreden kurs'!$D$20</f>
        <v>0</v>
      </c>
      <c r="H76" s="27">
        <f>'Cena na poramnuvanje'!H76*'Sreden kurs'!$D$20</f>
        <v>0</v>
      </c>
      <c r="I76" s="27">
        <f>'Cena na poramnuvanje'!I76*'Sreden kurs'!$D$20</f>
        <v>0</v>
      </c>
      <c r="J76" s="27">
        <f>'Cena na poramnuvanje'!J76*'Sreden kurs'!$D$20</f>
        <v>0</v>
      </c>
      <c r="K76" s="27">
        <f>'Cena na poramnuvanje'!K76*'Sreden kurs'!$D$20</f>
        <v>19310.535</v>
      </c>
      <c r="L76" s="27">
        <f>'Cena na poramnuvanje'!L76*'Sreden kurs'!$D$20</f>
        <v>0</v>
      </c>
      <c r="M76" s="27">
        <f>'Cena na poramnuvanje'!M76*'Sreden kurs'!$D$20</f>
        <v>0</v>
      </c>
      <c r="N76" s="27">
        <f>'Cena na poramnuvanje'!N76*'Sreden kurs'!$D$20</f>
        <v>16166.5578</v>
      </c>
      <c r="O76" s="27">
        <f>'Cena na poramnuvanje'!O76*'Sreden kurs'!$D$20</f>
        <v>16516.985400000001</v>
      </c>
      <c r="P76" s="27">
        <f>'Cena na poramnuvanje'!P76*'Sreden kurs'!$D$20</f>
        <v>16512.66675</v>
      </c>
      <c r="Q76" s="27">
        <f>'Cena na poramnuvanje'!Q76*'Sreden kurs'!$D$20</f>
        <v>16354.727549999998</v>
      </c>
      <c r="R76" s="27">
        <f>'Cena na poramnuvanje'!R76*'Sreden kurs'!$D$20</f>
        <v>0</v>
      </c>
      <c r="S76" s="27">
        <f>'Cena na poramnuvanje'!S76*'Sreden kurs'!$D$20</f>
        <v>0</v>
      </c>
      <c r="T76" s="27">
        <f>'Cena na poramnuvanje'!T76*'Sreden kurs'!$D$20</f>
        <v>18386.571197368419</v>
      </c>
      <c r="U76" s="27">
        <f>'Cena na poramnuvanje'!U76*'Sreden kurs'!$D$20</f>
        <v>22276.707209999997</v>
      </c>
      <c r="V76" s="27">
        <f>'Cena na poramnuvanje'!V76*'Sreden kurs'!$D$20</f>
        <v>37262.377840909096</v>
      </c>
      <c r="W76" s="27">
        <f>'Cena na poramnuvanje'!W76*'Sreden kurs'!$D$20</f>
        <v>37262.207772580645</v>
      </c>
      <c r="X76" s="27">
        <f>'Cena na poramnuvanje'!X76*'Sreden kurs'!$D$20</f>
        <v>25452.889200000005</v>
      </c>
      <c r="Y76" s="27">
        <f>'Cena na poramnuvanje'!Y76*'Sreden kurs'!$D$20</f>
        <v>21660.374159999999</v>
      </c>
      <c r="Z76" s="27">
        <f>'Cena na poramnuvanje'!Z76*'Sreden kurs'!$D$20</f>
        <v>16599.6567</v>
      </c>
      <c r="AA76" s="28">
        <f>'Cena na poramnuvanje'!AA76*'Sreden kurs'!$D$20</f>
        <v>12661.513622496248</v>
      </c>
    </row>
    <row r="77" spans="2:27" x14ac:dyDescent="0.25">
      <c r="B77" s="63"/>
      <c r="C77" s="6" t="s">
        <v>27</v>
      </c>
      <c r="D77" s="27">
        <f>'Cena na poramnuvanje'!D77*'Sreden kurs'!$D$20</f>
        <v>0</v>
      </c>
      <c r="E77" s="27">
        <f>'Cena na poramnuvanje'!E77*'Sreden kurs'!$D$20</f>
        <v>0</v>
      </c>
      <c r="F77" s="27">
        <f>'Cena na poramnuvanje'!F77*'Sreden kurs'!$D$20</f>
        <v>0</v>
      </c>
      <c r="G77" s="27">
        <f>'Cena na poramnuvanje'!G77*'Sreden kurs'!$D$20</f>
        <v>3515.3810999999996</v>
      </c>
      <c r="H77" s="27">
        <f>'Cena na poramnuvanje'!H77*'Sreden kurs'!$D$20</f>
        <v>3425.3064000000004</v>
      </c>
      <c r="I77" s="27">
        <f>'Cena na poramnuvanje'!I77*'Sreden kurs'!$D$20</f>
        <v>0</v>
      </c>
      <c r="J77" s="27">
        <f>'Cena na poramnuvanje'!J77*'Sreden kurs'!$D$20</f>
        <v>0</v>
      </c>
      <c r="K77" s="27">
        <f>'Cena na poramnuvanje'!K77*'Sreden kurs'!$D$20</f>
        <v>0</v>
      </c>
      <c r="L77" s="27">
        <f>'Cena na poramnuvanje'!L77*'Sreden kurs'!$D$20</f>
        <v>0</v>
      </c>
      <c r="M77" s="27">
        <f>'Cena na poramnuvanje'!M77*'Sreden kurs'!$D$20</f>
        <v>0</v>
      </c>
      <c r="N77" s="27">
        <f>'Cena na poramnuvanje'!N77*'Sreden kurs'!$D$20</f>
        <v>0</v>
      </c>
      <c r="O77" s="27">
        <f>'Cena na poramnuvanje'!O77*'Sreden kurs'!$D$20</f>
        <v>0</v>
      </c>
      <c r="P77" s="27">
        <f>'Cena na poramnuvanje'!P77*'Sreden kurs'!$D$20</f>
        <v>0</v>
      </c>
      <c r="Q77" s="27">
        <f>'Cena na poramnuvanje'!Q77*'Sreden kurs'!$D$20</f>
        <v>0</v>
      </c>
      <c r="R77" s="27">
        <f>'Cena na poramnuvanje'!R77*'Sreden kurs'!$D$20</f>
        <v>4972.7766881088828</v>
      </c>
      <c r="S77" s="27">
        <f>'Cena na poramnuvanje'!S77*'Sreden kurs'!$D$20</f>
        <v>4017.5875415507298</v>
      </c>
      <c r="T77" s="27">
        <f>'Cena na poramnuvanje'!T77*'Sreden kurs'!$D$20</f>
        <v>0</v>
      </c>
      <c r="U77" s="27">
        <f>'Cena na poramnuvanje'!U77*'Sreden kurs'!$D$20</f>
        <v>0</v>
      </c>
      <c r="V77" s="27">
        <f>'Cena na poramnuvanje'!V77*'Sreden kurs'!$D$20</f>
        <v>0</v>
      </c>
      <c r="W77" s="27">
        <f>'Cena na poramnuvanje'!W77*'Sreden kurs'!$D$20</f>
        <v>0</v>
      </c>
      <c r="X77" s="27">
        <f>'Cena na poramnuvanje'!X77*'Sreden kurs'!$D$20</f>
        <v>0</v>
      </c>
      <c r="Y77" s="27">
        <f>'Cena na poramnuvanje'!Y77*'Sreden kurs'!$D$20</f>
        <v>0</v>
      </c>
      <c r="Z77" s="27">
        <f>'Cena na poramnuvanje'!Z77*'Sreden kurs'!$D$20</f>
        <v>0</v>
      </c>
      <c r="AA77" s="28">
        <f>'Cena na poramnuvanje'!AA77*'Sreden kurs'!$D$20</f>
        <v>0</v>
      </c>
    </row>
    <row r="78" spans="2:27" ht="24" customHeight="1" x14ac:dyDescent="0.25">
      <c r="B78" s="63"/>
      <c r="C78" s="6" t="s">
        <v>28</v>
      </c>
      <c r="D78" s="27">
        <f>'Cena na poramnuvanje'!D78*'Sreden kurs'!$D$20</f>
        <v>0</v>
      </c>
      <c r="E78" s="27">
        <f>'Cena na poramnuvanje'!E78*'Sreden kurs'!$D$20</f>
        <v>0</v>
      </c>
      <c r="F78" s="27">
        <f>'Cena na poramnuvanje'!F78*'Sreden kurs'!$D$20</f>
        <v>6084.3609000000006</v>
      </c>
      <c r="G78" s="27">
        <f>'Cena na poramnuvanje'!G78*'Sreden kurs'!$D$20</f>
        <v>0</v>
      </c>
      <c r="H78" s="27">
        <f>'Cena na poramnuvanje'!H78*'Sreden kurs'!$D$20</f>
        <v>0</v>
      </c>
      <c r="I78" s="27">
        <f>'Cena na poramnuvanje'!I78*'Sreden kurs'!$D$20</f>
        <v>5885.7030000000004</v>
      </c>
      <c r="J78" s="27">
        <f>'Cena na poramnuvanje'!J78*'Sreden kurs'!$D$20</f>
        <v>7428.0780000000004</v>
      </c>
      <c r="K78" s="27">
        <f>'Cena na poramnuvanje'!K78*'Sreden kurs'!$D$20</f>
        <v>0</v>
      </c>
      <c r="L78" s="27">
        <f>'Cena na poramnuvanje'!L78*'Sreden kurs'!$D$20</f>
        <v>6283.0187999999998</v>
      </c>
      <c r="M78" s="27">
        <f>'Cena na poramnuvanje'!M78*'Sreden kurs'!$D$20</f>
        <v>6294.7408500000001</v>
      </c>
      <c r="N78" s="27">
        <f>'Cena na poramnuvanje'!N78*'Sreden kurs'!$D$20</f>
        <v>0</v>
      </c>
      <c r="O78" s="27">
        <f>'Cena na poramnuvanje'!O78*'Sreden kurs'!$D$20</f>
        <v>0</v>
      </c>
      <c r="P78" s="27">
        <f>'Cena na poramnuvanje'!P78*'Sreden kurs'!$D$20</f>
        <v>0</v>
      </c>
      <c r="Q78" s="27">
        <f>'Cena na poramnuvanje'!Q78*'Sreden kurs'!$D$20</f>
        <v>0</v>
      </c>
      <c r="R78" s="27">
        <f>'Cena na poramnuvanje'!R78*'Sreden kurs'!$D$20</f>
        <v>0</v>
      </c>
      <c r="S78" s="27">
        <f>'Cena na poramnuvanje'!S78*'Sreden kurs'!$D$20</f>
        <v>0</v>
      </c>
      <c r="T78" s="27">
        <f>'Cena na poramnuvanje'!T78*'Sreden kurs'!$D$20</f>
        <v>0</v>
      </c>
      <c r="U78" s="27">
        <f>'Cena na poramnuvanje'!U78*'Sreden kurs'!$D$20</f>
        <v>0</v>
      </c>
      <c r="V78" s="27">
        <f>'Cena na poramnuvanje'!V78*'Sreden kurs'!$D$20</f>
        <v>0</v>
      </c>
      <c r="W78" s="27">
        <f>'Cena na poramnuvanje'!W78*'Sreden kurs'!$D$20</f>
        <v>0</v>
      </c>
      <c r="X78" s="27">
        <f>'Cena na poramnuvanje'!X78*'Sreden kurs'!$D$20</f>
        <v>0</v>
      </c>
      <c r="Y78" s="27">
        <f>'Cena na poramnuvanje'!Y78*'Sreden kurs'!$D$20</f>
        <v>0</v>
      </c>
      <c r="Z78" s="27">
        <f>'Cena na poramnuvanje'!Z78*'Sreden kurs'!$D$20</f>
        <v>0</v>
      </c>
      <c r="AA78" s="28">
        <f>'Cena na poramnuvanje'!AA78*'Sreden kurs'!$D$20</f>
        <v>0</v>
      </c>
    </row>
    <row r="79" spans="2:27" ht="15.75" thickBot="1" x14ac:dyDescent="0.3">
      <c r="B79" s="64"/>
      <c r="C79" s="9" t="s">
        <v>29</v>
      </c>
      <c r="D79" s="29">
        <f>'Cena na poramnuvanje'!D79*'Sreden kurs'!$D$20</f>
        <v>0</v>
      </c>
      <c r="E79" s="29">
        <f>'Cena na poramnuvanje'!E79*'Sreden kurs'!$D$20</f>
        <v>0</v>
      </c>
      <c r="F79" s="29">
        <f>'Cena na poramnuvanje'!F79*'Sreden kurs'!$D$20</f>
        <v>18253.082700000003</v>
      </c>
      <c r="G79" s="29">
        <f>'Cena na poramnuvanje'!G79*'Sreden kurs'!$D$20</f>
        <v>0</v>
      </c>
      <c r="H79" s="29">
        <f>'Cena na poramnuvanje'!H79*'Sreden kurs'!$D$20</f>
        <v>0</v>
      </c>
      <c r="I79" s="29">
        <f>'Cena na poramnuvanje'!I79*'Sreden kurs'!$D$20</f>
        <v>17657.109</v>
      </c>
      <c r="J79" s="29">
        <f>'Cena na poramnuvanje'!J79*'Sreden kurs'!$D$20</f>
        <v>22283.617050000001</v>
      </c>
      <c r="K79" s="29">
        <f>'Cena na poramnuvanje'!K79*'Sreden kurs'!$D$20</f>
        <v>0</v>
      </c>
      <c r="L79" s="29">
        <f>'Cena na poramnuvanje'!L79*'Sreden kurs'!$D$20</f>
        <v>18848.439449999998</v>
      </c>
      <c r="M79" s="29">
        <f>'Cena na poramnuvanje'!M79*'Sreden kurs'!$D$20</f>
        <v>18883.605599999999</v>
      </c>
      <c r="N79" s="29">
        <f>'Cena na poramnuvanje'!N79*'Sreden kurs'!$D$20</f>
        <v>0</v>
      </c>
      <c r="O79" s="29">
        <f>'Cena na poramnuvanje'!O79*'Sreden kurs'!$D$20</f>
        <v>0</v>
      </c>
      <c r="P79" s="29">
        <f>'Cena na poramnuvanje'!P79*'Sreden kurs'!$D$20</f>
        <v>0</v>
      </c>
      <c r="Q79" s="29">
        <f>'Cena na poramnuvanje'!Q79*'Sreden kurs'!$D$20</f>
        <v>0</v>
      </c>
      <c r="R79" s="29">
        <f>'Cena na poramnuvanje'!R79*'Sreden kurs'!$D$20</f>
        <v>0</v>
      </c>
      <c r="S79" s="29">
        <f>'Cena na poramnuvanje'!S79*'Sreden kurs'!$D$20</f>
        <v>0</v>
      </c>
      <c r="T79" s="29">
        <f>'Cena na poramnuvanje'!T79*'Sreden kurs'!$D$20</f>
        <v>0</v>
      </c>
      <c r="U79" s="29">
        <f>'Cena na poramnuvanje'!U79*'Sreden kurs'!$D$20</f>
        <v>0</v>
      </c>
      <c r="V79" s="29">
        <f>'Cena na poramnuvanje'!V79*'Sreden kurs'!$D$20</f>
        <v>0</v>
      </c>
      <c r="W79" s="29">
        <f>'Cena na poramnuvanje'!W79*'Sreden kurs'!$D$20</f>
        <v>0</v>
      </c>
      <c r="X79" s="29">
        <f>'Cena na poramnuvanje'!X79*'Sreden kurs'!$D$20</f>
        <v>0</v>
      </c>
      <c r="Y79" s="29">
        <f>'Cena na poramnuvanje'!Y79*'Sreden kurs'!$D$20</f>
        <v>0</v>
      </c>
      <c r="Z79" s="29">
        <f>'Cena na poramnuvanje'!Z79*'Sreden kurs'!$D$20</f>
        <v>0</v>
      </c>
      <c r="AA79" s="30">
        <f>'Cena na poramnuvanje'!AA79*'Sreden kurs'!$D$20</f>
        <v>0</v>
      </c>
    </row>
    <row r="80" spans="2:27" ht="15.75" thickTop="1" x14ac:dyDescent="0.25">
      <c r="B80" s="62" t="str">
        <f>'Cena na poramnuvanje'!B80:B83</f>
        <v>20.03.2022</v>
      </c>
      <c r="C80" s="6" t="s">
        <v>26</v>
      </c>
      <c r="D80" s="27">
        <f>'Cena na poramnuvanje'!D80*'Sreden kurs'!$D$21</f>
        <v>8645.9372999999996</v>
      </c>
      <c r="E80" s="27">
        <f>'Cena na poramnuvanje'!E80*'Sreden kurs'!$D$21</f>
        <v>8840.2765499999987</v>
      </c>
      <c r="F80" s="27">
        <f>'Cena na poramnuvanje'!F80*'Sreden kurs'!$D$21</f>
        <v>8913.6936000000005</v>
      </c>
      <c r="G80" s="27">
        <f>'Cena na poramnuvanje'!G80*'Sreden kurs'!$D$21</f>
        <v>8336.2284</v>
      </c>
      <c r="H80" s="27">
        <f>'Cena na poramnuvanje'!H80*'Sreden kurs'!$D$21</f>
        <v>0</v>
      </c>
      <c r="I80" s="27">
        <f>'Cena na poramnuvanje'!I80*'Sreden kurs'!$D$21</f>
        <v>0</v>
      </c>
      <c r="J80" s="27">
        <f>'Cena na poramnuvanje'!J80*'Sreden kurs'!$D$21</f>
        <v>0</v>
      </c>
      <c r="K80" s="27">
        <f>'Cena na poramnuvanje'!K80*'Sreden kurs'!$D$21</f>
        <v>5793.7774499999996</v>
      </c>
      <c r="L80" s="27">
        <f>'Cena na poramnuvanje'!L80*'Sreden kurs'!$D$21</f>
        <v>0</v>
      </c>
      <c r="M80" s="27">
        <f>'Cena na poramnuvanje'!M80*'Sreden kurs'!$D$21</f>
        <v>0</v>
      </c>
      <c r="N80" s="27">
        <f>'Cena na poramnuvanje'!N80*'Sreden kurs'!$D$21</f>
        <v>1053.13365</v>
      </c>
      <c r="O80" s="27">
        <f>'Cena na poramnuvanje'!O80*'Sreden kurs'!$D$21</f>
        <v>3960.202049999999</v>
      </c>
      <c r="P80" s="27">
        <f>'Cena na poramnuvanje'!P80*'Sreden kurs'!$D$21</f>
        <v>0</v>
      </c>
      <c r="Q80" s="27">
        <f>'Cena na poramnuvanje'!Q80*'Sreden kurs'!$D$21</f>
        <v>0</v>
      </c>
      <c r="R80" s="27">
        <f>'Cena na poramnuvanje'!R80*'Sreden kurs'!$D$21</f>
        <v>0</v>
      </c>
      <c r="S80" s="27">
        <f>'Cena na poramnuvanje'!S80*'Sreden kurs'!$D$21</f>
        <v>0</v>
      </c>
      <c r="T80" s="27">
        <f>'Cena na poramnuvanje'!T80*'Sreden kurs'!$D$21</f>
        <v>10359.8244</v>
      </c>
      <c r="U80" s="27">
        <f>'Cena na poramnuvanje'!U80*'Sreden kurs'!$D$21</f>
        <v>18693.584999999999</v>
      </c>
      <c r="V80" s="27">
        <f>'Cena na poramnuvanje'!V80*'Sreden kurs'!$D$21</f>
        <v>23970.975300000002</v>
      </c>
      <c r="W80" s="27">
        <f>'Cena na poramnuvanje'!W80*'Sreden kurs'!$D$21</f>
        <v>25635.506399999998</v>
      </c>
      <c r="X80" s="27">
        <f>'Cena na poramnuvanje'!X80*'Sreden kurs'!$D$21</f>
        <v>25652.322323881657</v>
      </c>
      <c r="Y80" s="27">
        <f>'Cena na poramnuvanje'!Y80*'Sreden kurs'!$D$21</f>
        <v>22881.291817447309</v>
      </c>
      <c r="Z80" s="27">
        <f>'Cena na poramnuvanje'!Z80*'Sreden kurs'!$D$21</f>
        <v>19858.386599999998</v>
      </c>
      <c r="AA80" s="28">
        <f>'Cena na poramnuvanje'!AA80*'Sreden kurs'!$D$21</f>
        <v>15963.581249999999</v>
      </c>
    </row>
    <row r="81" spans="2:27" x14ac:dyDescent="0.25">
      <c r="B81" s="63"/>
      <c r="C81" s="6" t="s">
        <v>27</v>
      </c>
      <c r="D81" s="27">
        <f>'Cena na poramnuvanje'!D81*'Sreden kurs'!$D$21</f>
        <v>0</v>
      </c>
      <c r="E81" s="27">
        <f>'Cena na poramnuvanje'!E81*'Sreden kurs'!$D$21</f>
        <v>0</v>
      </c>
      <c r="F81" s="27">
        <f>'Cena na poramnuvanje'!F81*'Sreden kurs'!$D$21</f>
        <v>0</v>
      </c>
      <c r="G81" s="27">
        <f>'Cena na poramnuvanje'!G81*'Sreden kurs'!$D$21</f>
        <v>0</v>
      </c>
      <c r="H81" s="27">
        <f>'Cena na poramnuvanje'!H81*'Sreden kurs'!$D$21</f>
        <v>0</v>
      </c>
      <c r="I81" s="27">
        <f>'Cena na poramnuvanje'!I81*'Sreden kurs'!$D$21</f>
        <v>0</v>
      </c>
      <c r="J81" s="27">
        <f>'Cena na poramnuvanje'!J81*'Sreden kurs'!$D$21</f>
        <v>0</v>
      </c>
      <c r="K81" s="27">
        <f>'Cena na poramnuvanje'!K81*'Sreden kurs'!$D$21</f>
        <v>0</v>
      </c>
      <c r="L81" s="27">
        <f>'Cena na poramnuvanje'!L81*'Sreden kurs'!$D$21</f>
        <v>0</v>
      </c>
      <c r="M81" s="27">
        <f>'Cena na poramnuvanje'!M81*'Sreden kurs'!$D$21</f>
        <v>265.2885</v>
      </c>
      <c r="N81" s="27">
        <f>'Cena na poramnuvanje'!N81*'Sreden kurs'!$D$21</f>
        <v>0</v>
      </c>
      <c r="O81" s="27">
        <f>'Cena na poramnuvanje'!O81*'Sreden kurs'!$D$21</f>
        <v>0</v>
      </c>
      <c r="P81" s="27">
        <f>'Cena na poramnuvanje'!P81*'Sreden kurs'!$D$21</f>
        <v>1131.0224667132477</v>
      </c>
      <c r="Q81" s="27">
        <f>'Cena na poramnuvanje'!Q81*'Sreden kurs'!$D$21</f>
        <v>264.67155000000002</v>
      </c>
      <c r="R81" s="27">
        <f>'Cena na poramnuvanje'!R81*'Sreden kurs'!$D$21</f>
        <v>439.26840000000004</v>
      </c>
      <c r="S81" s="27">
        <f>'Cena na poramnuvanje'!S81*'Sreden kurs'!$D$21</f>
        <v>0</v>
      </c>
      <c r="T81" s="27">
        <f>'Cena na poramnuvanje'!T81*'Sreden kurs'!$D$21</f>
        <v>0</v>
      </c>
      <c r="U81" s="27">
        <f>'Cena na poramnuvanje'!U81*'Sreden kurs'!$D$21</f>
        <v>0</v>
      </c>
      <c r="V81" s="27">
        <f>'Cena na poramnuvanje'!V81*'Sreden kurs'!$D$21</f>
        <v>0</v>
      </c>
      <c r="W81" s="27">
        <f>'Cena na poramnuvanje'!W81*'Sreden kurs'!$D$21</f>
        <v>0</v>
      </c>
      <c r="X81" s="27">
        <f>'Cena na poramnuvanje'!X81*'Sreden kurs'!$D$21</f>
        <v>0</v>
      </c>
      <c r="Y81" s="27">
        <f>'Cena na poramnuvanje'!Y81*'Sreden kurs'!$D$21</f>
        <v>0</v>
      </c>
      <c r="Z81" s="27">
        <f>'Cena na poramnuvanje'!Z81*'Sreden kurs'!$D$21</f>
        <v>0</v>
      </c>
      <c r="AA81" s="28">
        <f>'Cena na poramnuvanje'!AA81*'Sreden kurs'!$D$21</f>
        <v>0</v>
      </c>
    </row>
    <row r="82" spans="2:27" x14ac:dyDescent="0.25">
      <c r="B82" s="63"/>
      <c r="C82" s="6" t="s">
        <v>28</v>
      </c>
      <c r="D82" s="27">
        <f>'Cena na poramnuvanje'!D82*'Sreden kurs'!$D$21</f>
        <v>0</v>
      </c>
      <c r="E82" s="27">
        <f>'Cena na poramnuvanje'!E82*'Sreden kurs'!$D$21</f>
        <v>0</v>
      </c>
      <c r="F82" s="27">
        <f>'Cena na poramnuvanje'!F82*'Sreden kurs'!$D$21</f>
        <v>0</v>
      </c>
      <c r="G82" s="27">
        <f>'Cena na poramnuvanje'!G82*'Sreden kurs'!$D$21</f>
        <v>0</v>
      </c>
      <c r="H82" s="27">
        <f>'Cena na poramnuvanje'!H82*'Sreden kurs'!$D$21</f>
        <v>3366.0792000000001</v>
      </c>
      <c r="I82" s="27">
        <f>'Cena na poramnuvanje'!I82*'Sreden kurs'!$D$21</f>
        <v>3367.9300500000004</v>
      </c>
      <c r="J82" s="27">
        <f>'Cena na poramnuvanje'!J82*'Sreden kurs'!$D$21</f>
        <v>3313.6384499999999</v>
      </c>
      <c r="K82" s="27">
        <f>'Cena na poramnuvanje'!K82*'Sreden kurs'!$D$21</f>
        <v>0</v>
      </c>
      <c r="L82" s="27">
        <f>'Cena na poramnuvanje'!L82*'Sreden kurs'!$D$21</f>
        <v>1882.3144500000001</v>
      </c>
      <c r="M82" s="27">
        <f>'Cena na poramnuvanje'!M82*'Sreden kurs'!$D$21</f>
        <v>0</v>
      </c>
      <c r="N82" s="27">
        <f>'Cena na poramnuvanje'!N82*'Sreden kurs'!$D$21</f>
        <v>0</v>
      </c>
      <c r="O82" s="27">
        <f>'Cena na poramnuvanje'!O82*'Sreden kurs'!$D$21</f>
        <v>0</v>
      </c>
      <c r="P82" s="27">
        <f>'Cena na poramnuvanje'!P82*'Sreden kurs'!$D$21</f>
        <v>0</v>
      </c>
      <c r="Q82" s="27">
        <f>'Cena na poramnuvanje'!Q82*'Sreden kurs'!$D$21</f>
        <v>0</v>
      </c>
      <c r="R82" s="27">
        <f>'Cena na poramnuvanje'!R82*'Sreden kurs'!$D$21</f>
        <v>0</v>
      </c>
      <c r="S82" s="27">
        <f>'Cena na poramnuvanje'!S82*'Sreden kurs'!$D$21</f>
        <v>2332.68795</v>
      </c>
      <c r="T82" s="27">
        <f>'Cena na poramnuvanje'!T82*'Sreden kurs'!$D$21</f>
        <v>0</v>
      </c>
      <c r="U82" s="27">
        <f>'Cena na poramnuvanje'!U82*'Sreden kurs'!$D$21</f>
        <v>0</v>
      </c>
      <c r="V82" s="27">
        <f>'Cena na poramnuvanje'!V82*'Sreden kurs'!$D$21</f>
        <v>0</v>
      </c>
      <c r="W82" s="27">
        <f>'Cena na poramnuvanje'!W82*'Sreden kurs'!$D$21</f>
        <v>0</v>
      </c>
      <c r="X82" s="27">
        <f>'Cena na poramnuvanje'!X82*'Sreden kurs'!$D$21</f>
        <v>0</v>
      </c>
      <c r="Y82" s="27">
        <f>'Cena na poramnuvanje'!Y82*'Sreden kurs'!$D$21</f>
        <v>0</v>
      </c>
      <c r="Z82" s="27">
        <f>'Cena na poramnuvanje'!Z82*'Sreden kurs'!$D$21</f>
        <v>0</v>
      </c>
      <c r="AA82" s="28">
        <f>'Cena na poramnuvanje'!AA82*'Sreden kurs'!$D$21</f>
        <v>0</v>
      </c>
    </row>
    <row r="83" spans="2:27" ht="15.75" thickBot="1" x14ac:dyDescent="0.3">
      <c r="B83" s="64"/>
      <c r="C83" s="9" t="s">
        <v>29</v>
      </c>
      <c r="D83" s="29">
        <f>'Cena na poramnuvanje'!D83*'Sreden kurs'!$D$21</f>
        <v>0</v>
      </c>
      <c r="E83" s="29">
        <f>'Cena na poramnuvanje'!E83*'Sreden kurs'!$D$21</f>
        <v>0</v>
      </c>
      <c r="F83" s="29">
        <f>'Cena na poramnuvanje'!F83*'Sreden kurs'!$D$21</f>
        <v>0</v>
      </c>
      <c r="G83" s="29">
        <f>'Cena na poramnuvanje'!G83*'Sreden kurs'!$D$21</f>
        <v>0</v>
      </c>
      <c r="H83" s="29">
        <f>'Cena na poramnuvanje'!H83*'Sreden kurs'!$D$21</f>
        <v>10098.2376</v>
      </c>
      <c r="I83" s="29">
        <f>'Cena na poramnuvanje'!I83*'Sreden kurs'!$D$21</f>
        <v>10103.790150000001</v>
      </c>
      <c r="J83" s="29">
        <f>'Cena na poramnuvanje'!J83*'Sreden kurs'!$D$21</f>
        <v>9940.9153499999993</v>
      </c>
      <c r="K83" s="29">
        <f>'Cena na poramnuvanje'!K83*'Sreden kurs'!$D$21</f>
        <v>0</v>
      </c>
      <c r="L83" s="29">
        <f>'Cena na poramnuvanje'!L83*'Sreden kurs'!$D$21</f>
        <v>5646.9433500000005</v>
      </c>
      <c r="M83" s="29">
        <f>'Cena na poramnuvanje'!M83*'Sreden kurs'!$D$21</f>
        <v>0</v>
      </c>
      <c r="N83" s="29">
        <f>'Cena na poramnuvanje'!N83*'Sreden kurs'!$D$21</f>
        <v>0</v>
      </c>
      <c r="O83" s="29">
        <f>'Cena na poramnuvanje'!O83*'Sreden kurs'!$D$21</f>
        <v>0</v>
      </c>
      <c r="P83" s="29">
        <f>'Cena na poramnuvanje'!P83*'Sreden kurs'!$D$21</f>
        <v>0</v>
      </c>
      <c r="Q83" s="29">
        <f>'Cena na poramnuvanje'!Q83*'Sreden kurs'!$D$21</f>
        <v>0</v>
      </c>
      <c r="R83" s="29">
        <f>'Cena na poramnuvanje'!R83*'Sreden kurs'!$D$21</f>
        <v>0</v>
      </c>
      <c r="S83" s="29">
        <f>'Cena na poramnuvanje'!S83*'Sreden kurs'!$D$21</f>
        <v>6998.0638500000005</v>
      </c>
      <c r="T83" s="29">
        <f>'Cena na poramnuvanje'!T83*'Sreden kurs'!$D$21</f>
        <v>0</v>
      </c>
      <c r="U83" s="29">
        <f>'Cena na poramnuvanje'!U83*'Sreden kurs'!$D$21</f>
        <v>0</v>
      </c>
      <c r="V83" s="29">
        <f>'Cena na poramnuvanje'!V83*'Sreden kurs'!$D$21</f>
        <v>0</v>
      </c>
      <c r="W83" s="29">
        <f>'Cena na poramnuvanje'!W83*'Sreden kurs'!$D$21</f>
        <v>0</v>
      </c>
      <c r="X83" s="29">
        <f>'Cena na poramnuvanje'!X83*'Sreden kurs'!$D$21</f>
        <v>0</v>
      </c>
      <c r="Y83" s="29">
        <f>'Cena na poramnuvanje'!Y83*'Sreden kurs'!$D$21</f>
        <v>0</v>
      </c>
      <c r="Z83" s="29">
        <f>'Cena na poramnuvanje'!Z83*'Sreden kurs'!$D$21</f>
        <v>0</v>
      </c>
      <c r="AA83" s="30">
        <f>'Cena na poramnuvanje'!AA83*'Sreden kurs'!$D$21</f>
        <v>0</v>
      </c>
    </row>
    <row r="84" spans="2:27" ht="15.75" thickTop="1" x14ac:dyDescent="0.25">
      <c r="B84" s="62" t="str">
        <f>'Cena na poramnuvanje'!B84:B87</f>
        <v>21.03.2022</v>
      </c>
      <c r="C84" s="6" t="s">
        <v>26</v>
      </c>
      <c r="D84" s="27">
        <f>'Cena na poramnuvanje'!D84*'Sreden kurs'!$D$22</f>
        <v>0</v>
      </c>
      <c r="E84" s="27">
        <f>'Cena na poramnuvanje'!E84*'Sreden kurs'!$D$22</f>
        <v>0</v>
      </c>
      <c r="F84" s="27">
        <f>'Cena na poramnuvanje'!F84*'Sreden kurs'!$D$22</f>
        <v>0</v>
      </c>
      <c r="G84" s="27">
        <f>'Cena na poramnuvanje'!G84*'Sreden kurs'!$D$22</f>
        <v>0</v>
      </c>
      <c r="H84" s="27">
        <f>'Cena na poramnuvanje'!H84*'Sreden kurs'!$D$22</f>
        <v>0</v>
      </c>
      <c r="I84" s="27">
        <f>'Cena na poramnuvanje'!I84*'Sreden kurs'!$D$22</f>
        <v>0</v>
      </c>
      <c r="J84" s="27">
        <f>'Cena na poramnuvanje'!J84*'Sreden kurs'!$D$22</f>
        <v>0</v>
      </c>
      <c r="K84" s="27">
        <f>'Cena na poramnuvanje'!K84*'Sreden kurs'!$D$22</f>
        <v>23098.608</v>
      </c>
      <c r="L84" s="27">
        <f>'Cena na poramnuvanje'!L84*'Sreden kurs'!$D$22</f>
        <v>21810.416399999998</v>
      </c>
      <c r="M84" s="27">
        <f>'Cena na poramnuvanje'!M84*'Sreden kurs'!$D$22</f>
        <v>19251.307800000002</v>
      </c>
      <c r="N84" s="27">
        <f>'Cena na poramnuvanje'!N84*'Sreden kurs'!$D$22</f>
        <v>15904.354050000002</v>
      </c>
      <c r="O84" s="27">
        <f>'Cena na poramnuvanje'!O84*'Sreden kurs'!$D$22</f>
        <v>15447.194100000002</v>
      </c>
      <c r="P84" s="27">
        <f>'Cena na poramnuvanje'!P84*'Sreden kurs'!$D$22</f>
        <v>15329.973599999998</v>
      </c>
      <c r="Q84" s="27">
        <f>'Cena na poramnuvanje'!Q84*'Sreden kurs'!$D$22</f>
        <v>15238.665000000001</v>
      </c>
      <c r="R84" s="27">
        <f>'Cena na poramnuvanje'!R84*'Sreden kurs'!$D$22</f>
        <v>15563.797650000002</v>
      </c>
      <c r="S84" s="27">
        <f>'Cena na poramnuvanje'!S84*'Sreden kurs'!$D$22</f>
        <v>17652.790349999999</v>
      </c>
      <c r="T84" s="27">
        <f>'Cena na poramnuvanje'!T84*'Sreden kurs'!$D$22</f>
        <v>19083.4974</v>
      </c>
      <c r="U84" s="27">
        <f>'Cena na poramnuvanje'!U84*'Sreden kurs'!$D$22</f>
        <v>21949.847099999999</v>
      </c>
      <c r="V84" s="27">
        <f>'Cena na poramnuvanje'!V84*'Sreden kurs'!$D$22</f>
        <v>26029.676167781778</v>
      </c>
      <c r="W84" s="27">
        <f>'Cena na poramnuvanje'!W84*'Sreden kurs'!$D$22</f>
        <v>28404.932873466492</v>
      </c>
      <c r="X84" s="27">
        <f>'Cena na poramnuvanje'!X84*'Sreden kurs'!$D$22</f>
        <v>24404.074199999999</v>
      </c>
      <c r="Y84" s="27">
        <f>'Cena na poramnuvanje'!Y84*'Sreden kurs'!$D$22</f>
        <v>20731.987800000003</v>
      </c>
      <c r="Z84" s="27">
        <f>'Cena na poramnuvanje'!Z84*'Sreden kurs'!$D$22</f>
        <v>22237.345799999999</v>
      </c>
      <c r="AA84" s="28">
        <f>'Cena na poramnuvanje'!AA84*'Sreden kurs'!$D$22</f>
        <v>17694.526420846421</v>
      </c>
    </row>
    <row r="85" spans="2:27" x14ac:dyDescent="0.25">
      <c r="B85" s="63"/>
      <c r="C85" s="6" t="s">
        <v>27</v>
      </c>
      <c r="D85" s="27">
        <f>'Cena na poramnuvanje'!D85*'Sreden kurs'!$D$22</f>
        <v>0</v>
      </c>
      <c r="E85" s="27">
        <f>'Cena na poramnuvanje'!E85*'Sreden kurs'!$D$22</f>
        <v>0</v>
      </c>
      <c r="F85" s="27">
        <f>'Cena na poramnuvanje'!F85*'Sreden kurs'!$D$22</f>
        <v>0</v>
      </c>
      <c r="G85" s="27">
        <f>'Cena na poramnuvanje'!G85*'Sreden kurs'!$D$22</f>
        <v>0</v>
      </c>
      <c r="H85" s="27">
        <f>'Cena na poramnuvanje'!H85*'Sreden kurs'!$D$22</f>
        <v>0</v>
      </c>
      <c r="I85" s="27">
        <f>'Cena na poramnuvanje'!I85*'Sreden kurs'!$D$22</f>
        <v>0</v>
      </c>
      <c r="J85" s="27">
        <f>'Cena na poramnuvanje'!J85*'Sreden kurs'!$D$22</f>
        <v>0</v>
      </c>
      <c r="K85" s="27">
        <f>'Cena na poramnuvanje'!K85*'Sreden kurs'!$D$22</f>
        <v>0</v>
      </c>
      <c r="L85" s="27">
        <f>'Cena na poramnuvanje'!L85*'Sreden kurs'!$D$22</f>
        <v>0</v>
      </c>
      <c r="M85" s="27">
        <f>'Cena na poramnuvanje'!M85*'Sreden kurs'!$D$22</f>
        <v>0</v>
      </c>
      <c r="N85" s="27">
        <f>'Cena na poramnuvanje'!N85*'Sreden kurs'!$D$22</f>
        <v>0</v>
      </c>
      <c r="O85" s="27">
        <f>'Cena na poramnuvanje'!O85*'Sreden kurs'!$D$22</f>
        <v>0</v>
      </c>
      <c r="P85" s="27">
        <f>'Cena na poramnuvanje'!P85*'Sreden kurs'!$D$22</f>
        <v>0</v>
      </c>
      <c r="Q85" s="27">
        <f>'Cena na poramnuvanje'!Q85*'Sreden kurs'!$D$22</f>
        <v>0</v>
      </c>
      <c r="R85" s="27">
        <f>'Cena na poramnuvanje'!R85*'Sreden kurs'!$D$22</f>
        <v>0</v>
      </c>
      <c r="S85" s="27">
        <f>'Cena na poramnuvanje'!S85*'Sreden kurs'!$D$22</f>
        <v>0</v>
      </c>
      <c r="T85" s="27">
        <f>'Cena na poramnuvanje'!T85*'Sreden kurs'!$D$22</f>
        <v>0</v>
      </c>
      <c r="U85" s="27">
        <f>'Cena na poramnuvanje'!U85*'Sreden kurs'!$D$22</f>
        <v>0</v>
      </c>
      <c r="V85" s="27">
        <f>'Cena na poramnuvanje'!V85*'Sreden kurs'!$D$22</f>
        <v>0</v>
      </c>
      <c r="W85" s="27">
        <f>'Cena na poramnuvanje'!W85*'Sreden kurs'!$D$22</f>
        <v>0</v>
      </c>
      <c r="X85" s="27">
        <f>'Cena na poramnuvanje'!X85*'Sreden kurs'!$D$22</f>
        <v>0</v>
      </c>
      <c r="Y85" s="27">
        <f>'Cena na poramnuvanje'!Y85*'Sreden kurs'!$D$22</f>
        <v>0</v>
      </c>
      <c r="Z85" s="27">
        <f>'Cena na poramnuvanje'!Z85*'Sreden kurs'!$D$22</f>
        <v>0</v>
      </c>
      <c r="AA85" s="28">
        <f>'Cena na poramnuvanje'!AA85*'Sreden kurs'!$D$22</f>
        <v>0</v>
      </c>
    </row>
    <row r="86" spans="2:27" x14ac:dyDescent="0.25">
      <c r="B86" s="63"/>
      <c r="C86" s="6" t="s">
        <v>28</v>
      </c>
      <c r="D86" s="27">
        <f>'Cena na poramnuvanje'!D86*'Sreden kurs'!$D$22</f>
        <v>4682.6505000000006</v>
      </c>
      <c r="E86" s="27">
        <f>'Cena na poramnuvanje'!E86*'Sreden kurs'!$D$22</f>
        <v>4654.2708000000002</v>
      </c>
      <c r="F86" s="27">
        <f>'Cena na poramnuvanje'!F86*'Sreden kurs'!$D$22</f>
        <v>4580.8537500000002</v>
      </c>
      <c r="G86" s="27">
        <f>'Cena na poramnuvanje'!G86*'Sreden kurs'!$D$22</f>
        <v>4437.1044000000002</v>
      </c>
      <c r="H86" s="27">
        <f>'Cena na poramnuvanje'!H86*'Sreden kurs'!$D$22</f>
        <v>4721.5183500000003</v>
      </c>
      <c r="I86" s="27">
        <f>'Cena na poramnuvanje'!I86*'Sreden kurs'!$D$22</f>
        <v>6458.2326000000003</v>
      </c>
      <c r="J86" s="27">
        <f>'Cena na poramnuvanje'!J86*'Sreden kurs'!$D$22</f>
        <v>8143.74</v>
      </c>
      <c r="K86" s="27">
        <f>'Cena na poramnuvanje'!K86*'Sreden kurs'!$D$22</f>
        <v>0</v>
      </c>
      <c r="L86" s="27">
        <f>'Cena na poramnuvanje'!L86*'Sreden kurs'!$D$22</f>
        <v>0</v>
      </c>
      <c r="M86" s="27">
        <f>'Cena na poramnuvanje'!M86*'Sreden kurs'!$D$22</f>
        <v>0</v>
      </c>
      <c r="N86" s="27">
        <f>'Cena na poramnuvanje'!N86*'Sreden kurs'!$D$22</f>
        <v>0</v>
      </c>
      <c r="O86" s="27">
        <f>'Cena na poramnuvanje'!O86*'Sreden kurs'!$D$22</f>
        <v>0</v>
      </c>
      <c r="P86" s="27">
        <f>'Cena na poramnuvanje'!P86*'Sreden kurs'!$D$22</f>
        <v>0</v>
      </c>
      <c r="Q86" s="27">
        <f>'Cena na poramnuvanje'!Q86*'Sreden kurs'!$D$22</f>
        <v>0</v>
      </c>
      <c r="R86" s="27">
        <f>'Cena na poramnuvanje'!R86*'Sreden kurs'!$D$22</f>
        <v>0</v>
      </c>
      <c r="S86" s="27">
        <f>'Cena na poramnuvanje'!S86*'Sreden kurs'!$D$22</f>
        <v>0</v>
      </c>
      <c r="T86" s="27">
        <f>'Cena na poramnuvanje'!T86*'Sreden kurs'!$D$22</f>
        <v>0</v>
      </c>
      <c r="U86" s="27">
        <f>'Cena na poramnuvanje'!U86*'Sreden kurs'!$D$22</f>
        <v>0</v>
      </c>
      <c r="V86" s="27">
        <f>'Cena na poramnuvanje'!V86*'Sreden kurs'!$D$22</f>
        <v>0</v>
      </c>
      <c r="W86" s="27">
        <f>'Cena na poramnuvanje'!W86*'Sreden kurs'!$D$22</f>
        <v>0</v>
      </c>
      <c r="X86" s="27">
        <f>'Cena na poramnuvanje'!X86*'Sreden kurs'!$D$22</f>
        <v>0</v>
      </c>
      <c r="Y86" s="27">
        <f>'Cena na poramnuvanje'!Y86*'Sreden kurs'!$D$22</f>
        <v>0</v>
      </c>
      <c r="Z86" s="27">
        <f>'Cena na poramnuvanje'!Z86*'Sreden kurs'!$D$22</f>
        <v>0</v>
      </c>
      <c r="AA86" s="28">
        <f>'Cena na poramnuvanje'!AA86*'Sreden kurs'!$D$22</f>
        <v>0</v>
      </c>
    </row>
    <row r="87" spans="2:27" ht="15.75" thickBot="1" x14ac:dyDescent="0.3">
      <c r="B87" s="64"/>
      <c r="C87" s="9" t="s">
        <v>29</v>
      </c>
      <c r="D87" s="29">
        <f>'Cena na poramnuvanje'!D87*'Sreden kurs'!$D$22</f>
        <v>14047.33455</v>
      </c>
      <c r="E87" s="29">
        <f>'Cena na poramnuvanje'!E87*'Sreden kurs'!$D$22</f>
        <v>13962.812399999999</v>
      </c>
      <c r="F87" s="29">
        <f>'Cena na poramnuvanje'!F87*'Sreden kurs'!$D$22</f>
        <v>13741.944300000001</v>
      </c>
      <c r="G87" s="29">
        <f>'Cena na poramnuvanje'!G87*'Sreden kurs'!$D$22</f>
        <v>13311.313199999999</v>
      </c>
      <c r="H87" s="29">
        <f>'Cena na poramnuvanje'!H87*'Sreden kurs'!$D$22</f>
        <v>14164.555050000001</v>
      </c>
      <c r="I87" s="29">
        <f>'Cena na poramnuvanje'!I87*'Sreden kurs'!$D$22</f>
        <v>19374.697800000002</v>
      </c>
      <c r="J87" s="29">
        <f>'Cena na poramnuvanje'!J87*'Sreden kurs'!$D$22</f>
        <v>24431.22</v>
      </c>
      <c r="K87" s="29">
        <f>'Cena na poramnuvanje'!K87*'Sreden kurs'!$D$22</f>
        <v>0</v>
      </c>
      <c r="L87" s="29">
        <f>'Cena na poramnuvanje'!L87*'Sreden kurs'!$D$22</f>
        <v>0</v>
      </c>
      <c r="M87" s="29">
        <f>'Cena na poramnuvanje'!M87*'Sreden kurs'!$D$22</f>
        <v>0</v>
      </c>
      <c r="N87" s="29">
        <f>'Cena na poramnuvanje'!N87*'Sreden kurs'!$D$22</f>
        <v>0</v>
      </c>
      <c r="O87" s="29">
        <f>'Cena na poramnuvanje'!O87*'Sreden kurs'!$D$22</f>
        <v>0</v>
      </c>
      <c r="P87" s="29">
        <f>'Cena na poramnuvanje'!P87*'Sreden kurs'!$D$22</f>
        <v>0</v>
      </c>
      <c r="Q87" s="29">
        <f>'Cena na poramnuvanje'!Q87*'Sreden kurs'!$D$22</f>
        <v>0</v>
      </c>
      <c r="R87" s="29">
        <f>'Cena na poramnuvanje'!R87*'Sreden kurs'!$D$22</f>
        <v>0</v>
      </c>
      <c r="S87" s="29">
        <f>'Cena na poramnuvanje'!S87*'Sreden kurs'!$D$22</f>
        <v>0</v>
      </c>
      <c r="T87" s="29">
        <f>'Cena na poramnuvanje'!T87*'Sreden kurs'!$D$22</f>
        <v>0</v>
      </c>
      <c r="U87" s="29">
        <f>'Cena na poramnuvanje'!U87*'Sreden kurs'!$D$22</f>
        <v>0</v>
      </c>
      <c r="V87" s="29">
        <f>'Cena na poramnuvanje'!V87*'Sreden kurs'!$D$22</f>
        <v>0</v>
      </c>
      <c r="W87" s="29">
        <f>'Cena na poramnuvanje'!W87*'Sreden kurs'!$D$22</f>
        <v>0</v>
      </c>
      <c r="X87" s="29">
        <f>'Cena na poramnuvanje'!X87*'Sreden kurs'!$D$22</f>
        <v>0</v>
      </c>
      <c r="Y87" s="29">
        <f>'Cena na poramnuvanje'!Y87*'Sreden kurs'!$D$22</f>
        <v>0</v>
      </c>
      <c r="Z87" s="29">
        <f>'Cena na poramnuvanje'!Z87*'Sreden kurs'!$D$22</f>
        <v>0</v>
      </c>
      <c r="AA87" s="30">
        <f>'Cena na poramnuvanje'!AA87*'Sreden kurs'!$D$22</f>
        <v>0</v>
      </c>
    </row>
    <row r="88" spans="2:27" ht="15.75" thickTop="1" x14ac:dyDescent="0.25">
      <c r="B88" s="62" t="str">
        <f>'Cena na poramnuvanje'!B88:B91</f>
        <v>22.03.2022</v>
      </c>
      <c r="C88" s="6" t="s">
        <v>26</v>
      </c>
      <c r="D88" s="27">
        <f>'Cena na poramnuvanje'!D88*'Sreden kurs'!$D$23</f>
        <v>0</v>
      </c>
      <c r="E88" s="27">
        <f>'Cena na poramnuvanje'!E88*'Sreden kurs'!$D$23</f>
        <v>0</v>
      </c>
      <c r="F88" s="27">
        <f>'Cena na poramnuvanje'!F88*'Sreden kurs'!$D$23</f>
        <v>0</v>
      </c>
      <c r="G88" s="27">
        <f>'Cena na poramnuvanje'!G88*'Sreden kurs'!$D$23</f>
        <v>0</v>
      </c>
      <c r="H88" s="27">
        <f>'Cena na poramnuvanje'!H88*'Sreden kurs'!$D$23</f>
        <v>0</v>
      </c>
      <c r="I88" s="27">
        <f>'Cena na poramnuvanje'!I88*'Sreden kurs'!$D$23</f>
        <v>0</v>
      </c>
      <c r="J88" s="27">
        <f>'Cena na poramnuvanje'!J88*'Sreden kurs'!$D$23</f>
        <v>0</v>
      </c>
      <c r="K88" s="27">
        <f>'Cena na poramnuvanje'!K88*'Sreden kurs'!$D$23</f>
        <v>0</v>
      </c>
      <c r="L88" s="27">
        <f>'Cena na poramnuvanje'!L88*'Sreden kurs'!$D$23</f>
        <v>0</v>
      </c>
      <c r="M88" s="27">
        <f>'Cena na poramnuvanje'!M88*'Sreden kurs'!$D$23</f>
        <v>0</v>
      </c>
      <c r="N88" s="27">
        <f>'Cena na poramnuvanje'!N88*'Sreden kurs'!$D$23</f>
        <v>0</v>
      </c>
      <c r="O88" s="27">
        <f>'Cena na poramnuvanje'!O88*'Sreden kurs'!$D$23</f>
        <v>0</v>
      </c>
      <c r="P88" s="27">
        <f>'Cena na poramnuvanje'!P88*'Sreden kurs'!$D$23</f>
        <v>0</v>
      </c>
      <c r="Q88" s="27">
        <f>'Cena na poramnuvanje'!Q88*'Sreden kurs'!$D$23</f>
        <v>0</v>
      </c>
      <c r="R88" s="27">
        <f>'Cena na poramnuvanje'!R88*'Sreden kurs'!$D$23</f>
        <v>0</v>
      </c>
      <c r="S88" s="27">
        <f>'Cena na poramnuvanje'!S88*'Sreden kurs'!$D$23</f>
        <v>0</v>
      </c>
      <c r="T88" s="27">
        <f>'Cena na poramnuvanje'!T88*'Sreden kurs'!$D$23</f>
        <v>0</v>
      </c>
      <c r="U88" s="27">
        <f>'Cena na poramnuvanje'!U88*'Sreden kurs'!$D$23</f>
        <v>0</v>
      </c>
      <c r="V88" s="27">
        <f>'Cena na poramnuvanje'!V88*'Sreden kurs'!$D$23</f>
        <v>0</v>
      </c>
      <c r="W88" s="27">
        <f>'Cena na poramnuvanje'!W88*'Sreden kurs'!$D$23</f>
        <v>0</v>
      </c>
      <c r="X88" s="27">
        <f>'Cena na poramnuvanje'!X88*'Sreden kurs'!$D$23</f>
        <v>0</v>
      </c>
      <c r="Y88" s="27">
        <f>'Cena na poramnuvanje'!Y88*'Sreden kurs'!$D$23</f>
        <v>0</v>
      </c>
      <c r="Z88" s="27">
        <f>'Cena na poramnuvanje'!Z88*'Sreden kurs'!$D$23</f>
        <v>0</v>
      </c>
      <c r="AA88" s="28">
        <f>'Cena na poramnuvanje'!AA88*'Sreden kurs'!$D$23</f>
        <v>0</v>
      </c>
    </row>
    <row r="89" spans="2:27" x14ac:dyDescent="0.25">
      <c r="B89" s="63"/>
      <c r="C89" s="6" t="s">
        <v>27</v>
      </c>
      <c r="D89" s="27">
        <f>'Cena na poramnuvanje'!D89*'Sreden kurs'!$D$23</f>
        <v>0</v>
      </c>
      <c r="E89" s="27">
        <f>'Cena na poramnuvanje'!E89*'Sreden kurs'!$D$23</f>
        <v>0</v>
      </c>
      <c r="F89" s="27">
        <f>'Cena na poramnuvanje'!F89*'Sreden kurs'!$D$23</f>
        <v>0</v>
      </c>
      <c r="G89" s="27">
        <f>'Cena na poramnuvanje'!G89*'Sreden kurs'!$D$23</f>
        <v>3819.5374499999998</v>
      </c>
      <c r="H89" s="27">
        <f>'Cena na poramnuvanje'!H89*'Sreden kurs'!$D$23</f>
        <v>3757.2255</v>
      </c>
      <c r="I89" s="27">
        <f>'Cena na poramnuvanje'!I89*'Sreden kurs'!$D$23</f>
        <v>4089.1446000000001</v>
      </c>
      <c r="J89" s="27">
        <f>'Cena na poramnuvanje'!J89*'Sreden kurs'!$D$23</f>
        <v>0</v>
      </c>
      <c r="K89" s="27">
        <f>'Cena na poramnuvanje'!K89*'Sreden kurs'!$D$23</f>
        <v>0</v>
      </c>
      <c r="L89" s="27">
        <f>'Cena na poramnuvanje'!L89*'Sreden kurs'!$D$23</f>
        <v>0</v>
      </c>
      <c r="M89" s="27">
        <f>'Cena na poramnuvanje'!M89*'Sreden kurs'!$D$23</f>
        <v>4445.1247499999999</v>
      </c>
      <c r="N89" s="27">
        <f>'Cena na poramnuvanje'!N89*'Sreden kurs'!$D$23</f>
        <v>3699.84915</v>
      </c>
      <c r="O89" s="27">
        <f>'Cena na poramnuvanje'!O89*'Sreden kurs'!$D$23</f>
        <v>3557.3336999999997</v>
      </c>
      <c r="P89" s="27">
        <f>'Cena na poramnuvanje'!P89*'Sreden kurs'!$D$23</f>
        <v>3399.3944999999999</v>
      </c>
      <c r="Q89" s="27">
        <f>'Cena na poramnuvanje'!Q89*'Sreden kurs'!$D$23</f>
        <v>0</v>
      </c>
      <c r="R89" s="27">
        <f>'Cena na poramnuvanje'!R89*'Sreden kurs'!$D$23</f>
        <v>3978.2412987531175</v>
      </c>
      <c r="S89" s="27">
        <f>'Cena na poramnuvanje'!S89*'Sreden kurs'!$D$23</f>
        <v>4179.1651970835765</v>
      </c>
      <c r="T89" s="27">
        <f>'Cena na poramnuvanje'!T89*'Sreden kurs'!$D$23</f>
        <v>4258.2505950000004</v>
      </c>
      <c r="U89" s="27">
        <f>'Cena na poramnuvanje'!U89*'Sreden kurs'!$D$23</f>
        <v>4998.1558604651163</v>
      </c>
      <c r="V89" s="27">
        <f>'Cena na poramnuvanje'!V89*'Sreden kurs'!$D$23</f>
        <v>5573.3457292682933</v>
      </c>
      <c r="W89" s="27">
        <f>'Cena na poramnuvanje'!W89*'Sreden kurs'!$D$23</f>
        <v>6498.153779268293</v>
      </c>
      <c r="X89" s="27">
        <f>'Cena na poramnuvanje'!X89*'Sreden kurs'!$D$23</f>
        <v>5384.2548535714295</v>
      </c>
      <c r="Y89" s="27">
        <f>'Cena na poramnuvanje'!Y89*'Sreden kurs'!$D$23</f>
        <v>4747.6770299999998</v>
      </c>
      <c r="Z89" s="27">
        <f>'Cena na poramnuvanje'!Z89*'Sreden kurs'!$D$23</f>
        <v>4621.2199163145851</v>
      </c>
      <c r="AA89" s="28">
        <f>'Cena na poramnuvanje'!AA89*'Sreden kurs'!$D$23</f>
        <v>4720.2864922660265</v>
      </c>
    </row>
    <row r="90" spans="2:27" x14ac:dyDescent="0.25">
      <c r="B90" s="63"/>
      <c r="C90" s="6" t="s">
        <v>28</v>
      </c>
      <c r="D90" s="27">
        <f>'Cena na poramnuvanje'!D90*'Sreden kurs'!$D$23</f>
        <v>6878.9925000000003</v>
      </c>
      <c r="E90" s="27">
        <f>'Cena na poramnuvanje'!E90*'Sreden kurs'!$D$23</f>
        <v>6632.2124999999996</v>
      </c>
      <c r="F90" s="27">
        <f>'Cena na poramnuvanje'!F90*'Sreden kurs'!$D$23</f>
        <v>6385.4324999999999</v>
      </c>
      <c r="G90" s="27">
        <f>'Cena na poramnuvanje'!G90*'Sreden kurs'!$D$23</f>
        <v>0</v>
      </c>
      <c r="H90" s="27">
        <f>'Cena na poramnuvanje'!H90*'Sreden kurs'!$D$23</f>
        <v>0</v>
      </c>
      <c r="I90" s="27">
        <f>'Cena na poramnuvanje'!I90*'Sreden kurs'!$D$23</f>
        <v>0</v>
      </c>
      <c r="J90" s="27">
        <f>'Cena na poramnuvanje'!J90*'Sreden kurs'!$D$23</f>
        <v>8442.9607500000002</v>
      </c>
      <c r="K90" s="27">
        <f>'Cena na poramnuvanje'!K90*'Sreden kurs'!$D$23</f>
        <v>8863.7206499999993</v>
      </c>
      <c r="L90" s="27">
        <f>'Cena na poramnuvanje'!L90*'Sreden kurs'!$D$23</f>
        <v>8671.2322500000009</v>
      </c>
      <c r="M90" s="27">
        <f>'Cena na poramnuvanje'!M90*'Sreden kurs'!$D$23</f>
        <v>0</v>
      </c>
      <c r="N90" s="27">
        <f>'Cena na poramnuvanje'!N90*'Sreden kurs'!$D$23</f>
        <v>0</v>
      </c>
      <c r="O90" s="27">
        <f>'Cena na poramnuvanje'!O90*'Sreden kurs'!$D$23</f>
        <v>0</v>
      </c>
      <c r="P90" s="27">
        <f>'Cena na poramnuvanje'!P90*'Sreden kurs'!$D$23</f>
        <v>0</v>
      </c>
      <c r="Q90" s="27">
        <f>'Cena na poramnuvanje'!Q90*'Sreden kurs'!$D$23</f>
        <v>5713.57395</v>
      </c>
      <c r="R90" s="27">
        <f>'Cena na poramnuvanje'!R90*'Sreden kurs'!$D$23</f>
        <v>0</v>
      </c>
      <c r="S90" s="27">
        <f>'Cena na poramnuvanje'!S90*'Sreden kurs'!$D$23</f>
        <v>0</v>
      </c>
      <c r="T90" s="27">
        <f>'Cena na poramnuvanje'!T90*'Sreden kurs'!$D$23</f>
        <v>0</v>
      </c>
      <c r="U90" s="27">
        <f>'Cena na poramnuvanje'!U90*'Sreden kurs'!$D$23</f>
        <v>0</v>
      </c>
      <c r="V90" s="27">
        <f>'Cena na poramnuvanje'!V90*'Sreden kurs'!$D$23</f>
        <v>0</v>
      </c>
      <c r="W90" s="27">
        <f>'Cena na poramnuvanje'!W90*'Sreden kurs'!$D$23</f>
        <v>0</v>
      </c>
      <c r="X90" s="27">
        <f>'Cena na poramnuvanje'!X90*'Sreden kurs'!$D$23</f>
        <v>0</v>
      </c>
      <c r="Y90" s="27">
        <f>'Cena na poramnuvanje'!Y90*'Sreden kurs'!$D$23</f>
        <v>0</v>
      </c>
      <c r="Z90" s="27">
        <f>'Cena na poramnuvanje'!Z90*'Sreden kurs'!$D$23</f>
        <v>0</v>
      </c>
      <c r="AA90" s="28">
        <f>'Cena na poramnuvanje'!AA90*'Sreden kurs'!$D$23</f>
        <v>0</v>
      </c>
    </row>
    <row r="91" spans="2:27" ht="15.75" thickBot="1" x14ac:dyDescent="0.3">
      <c r="B91" s="64"/>
      <c r="C91" s="9" t="s">
        <v>29</v>
      </c>
      <c r="D91" s="29">
        <f>'Cena na poramnuvanje'!D91*'Sreden kurs'!$D$23</f>
        <v>20636.977500000001</v>
      </c>
      <c r="E91" s="29">
        <f>'Cena na poramnuvanje'!E91*'Sreden kurs'!$D$23</f>
        <v>19896.637500000001</v>
      </c>
      <c r="F91" s="29">
        <f>'Cena na poramnuvanje'!F91*'Sreden kurs'!$D$23</f>
        <v>19156.297500000001</v>
      </c>
      <c r="G91" s="29">
        <f>'Cena na poramnuvanje'!G91*'Sreden kurs'!$D$23</f>
        <v>0</v>
      </c>
      <c r="H91" s="29">
        <f>'Cena na poramnuvanje'!H91*'Sreden kurs'!$D$23</f>
        <v>0</v>
      </c>
      <c r="I91" s="29">
        <f>'Cena na poramnuvanje'!I91*'Sreden kurs'!$D$23</f>
        <v>0</v>
      </c>
      <c r="J91" s="29">
        <f>'Cena na poramnuvanje'!J91*'Sreden kurs'!$D$23</f>
        <v>25328.882250000002</v>
      </c>
      <c r="K91" s="29">
        <f>'Cena na poramnuvanje'!K91*'Sreden kurs'!$D$23</f>
        <v>26591.161949999998</v>
      </c>
      <c r="L91" s="29">
        <f>'Cena na poramnuvanje'!L91*'Sreden kurs'!$D$23</f>
        <v>26013.696749999999</v>
      </c>
      <c r="M91" s="29">
        <f>'Cena na poramnuvanje'!M91*'Sreden kurs'!$D$23</f>
        <v>0</v>
      </c>
      <c r="N91" s="29">
        <f>'Cena na poramnuvanje'!N91*'Sreden kurs'!$D$23</f>
        <v>0</v>
      </c>
      <c r="O91" s="29">
        <f>'Cena na poramnuvanje'!O91*'Sreden kurs'!$D$23</f>
        <v>0</v>
      </c>
      <c r="P91" s="29">
        <f>'Cena na poramnuvanje'!P91*'Sreden kurs'!$D$23</f>
        <v>0</v>
      </c>
      <c r="Q91" s="29">
        <f>'Cena na poramnuvanje'!Q91*'Sreden kurs'!$D$23</f>
        <v>17140.104899999998</v>
      </c>
      <c r="R91" s="29">
        <f>'Cena na poramnuvanje'!R91*'Sreden kurs'!$D$23</f>
        <v>0</v>
      </c>
      <c r="S91" s="29">
        <f>'Cena na poramnuvanje'!S91*'Sreden kurs'!$D$23</f>
        <v>0</v>
      </c>
      <c r="T91" s="29">
        <f>'Cena na poramnuvanje'!T91*'Sreden kurs'!$D$23</f>
        <v>0</v>
      </c>
      <c r="U91" s="29">
        <f>'Cena na poramnuvanje'!U91*'Sreden kurs'!$D$23</f>
        <v>0</v>
      </c>
      <c r="V91" s="29">
        <f>'Cena na poramnuvanje'!V91*'Sreden kurs'!$D$23</f>
        <v>0</v>
      </c>
      <c r="W91" s="29">
        <f>'Cena na poramnuvanje'!W91*'Sreden kurs'!$D$23</f>
        <v>0</v>
      </c>
      <c r="X91" s="29">
        <f>'Cena na poramnuvanje'!X91*'Sreden kurs'!$D$23</f>
        <v>0</v>
      </c>
      <c r="Y91" s="29">
        <f>'Cena na poramnuvanje'!Y91*'Sreden kurs'!$D$23</f>
        <v>0</v>
      </c>
      <c r="Z91" s="29">
        <f>'Cena na poramnuvanje'!Z91*'Sreden kurs'!$D$23</f>
        <v>0</v>
      </c>
      <c r="AA91" s="30">
        <f>'Cena na poramnuvanje'!AA91*'Sreden kurs'!$D$23</f>
        <v>0</v>
      </c>
    </row>
    <row r="92" spans="2:27" ht="15.75" thickTop="1" x14ac:dyDescent="0.25">
      <c r="B92" s="62" t="str">
        <f>'Cena na poramnuvanje'!B92:B95</f>
        <v>23.03.2022</v>
      </c>
      <c r="C92" s="6" t="s">
        <v>26</v>
      </c>
      <c r="D92" s="27">
        <f>'Cena na poramnuvanje'!D92*'Sreden kurs'!$D$24</f>
        <v>0</v>
      </c>
      <c r="E92" s="27">
        <f>'Cena na poramnuvanje'!E92*'Sreden kurs'!$D$24</f>
        <v>0</v>
      </c>
      <c r="F92" s="27">
        <f>'Cena na poramnuvanje'!F92*'Sreden kurs'!$D$24</f>
        <v>0</v>
      </c>
      <c r="G92" s="27">
        <f>'Cena na poramnuvanje'!G92*'Sreden kurs'!$D$24</f>
        <v>0</v>
      </c>
      <c r="H92" s="27">
        <f>'Cena na poramnuvanje'!H92*'Sreden kurs'!$D$24</f>
        <v>0</v>
      </c>
      <c r="I92" s="27">
        <f>'Cena na poramnuvanje'!I92*'Sreden kurs'!$D$24</f>
        <v>0</v>
      </c>
      <c r="J92" s="27">
        <f>'Cena na poramnuvanje'!J92*'Sreden kurs'!$D$24</f>
        <v>0</v>
      </c>
      <c r="K92" s="27">
        <f>'Cena na poramnuvanje'!K92*'Sreden kurs'!$D$24</f>
        <v>0</v>
      </c>
      <c r="L92" s="27">
        <f>'Cena na poramnuvanje'!L92*'Sreden kurs'!$D$24</f>
        <v>0</v>
      </c>
      <c r="M92" s="27">
        <f>'Cena na poramnuvanje'!M92*'Sreden kurs'!$D$24</f>
        <v>0</v>
      </c>
      <c r="N92" s="27">
        <f>'Cena na poramnuvanje'!N92*'Sreden kurs'!$D$24</f>
        <v>0</v>
      </c>
      <c r="O92" s="27">
        <f>'Cena na poramnuvanje'!O92*'Sreden kurs'!$D$24</f>
        <v>0</v>
      </c>
      <c r="P92" s="27">
        <f>'Cena na poramnuvanje'!P92*'Sreden kurs'!$D$24</f>
        <v>0</v>
      </c>
      <c r="Q92" s="27">
        <f>'Cena na poramnuvanje'!Q92*'Sreden kurs'!$D$24</f>
        <v>0</v>
      </c>
      <c r="R92" s="27">
        <f>'Cena na poramnuvanje'!R92*'Sreden kurs'!$D$24</f>
        <v>0</v>
      </c>
      <c r="S92" s="27">
        <f>'Cena na poramnuvanje'!S92*'Sreden kurs'!$D$24</f>
        <v>0</v>
      </c>
      <c r="T92" s="27">
        <f>'Cena na poramnuvanje'!T92*'Sreden kurs'!$D$24</f>
        <v>0</v>
      </c>
      <c r="U92" s="27">
        <f>'Cena na poramnuvanje'!U92*'Sreden kurs'!$D$24</f>
        <v>0</v>
      </c>
      <c r="V92" s="27">
        <f>'Cena na poramnuvanje'!V92*'Sreden kurs'!$D$24</f>
        <v>0</v>
      </c>
      <c r="W92" s="27">
        <f>'Cena na poramnuvanje'!W92*'Sreden kurs'!$D$24</f>
        <v>0</v>
      </c>
      <c r="X92" s="27">
        <f>'Cena na poramnuvanje'!X92*'Sreden kurs'!$D$24</f>
        <v>0</v>
      </c>
      <c r="Y92" s="27">
        <f>'Cena na poramnuvanje'!Y92*'Sreden kurs'!$D$24</f>
        <v>21655.576800000003</v>
      </c>
      <c r="Z92" s="27">
        <f>'Cena na poramnuvanje'!Z92*'Sreden kurs'!$D$24</f>
        <v>22717.995696000002</v>
      </c>
      <c r="AA92" s="28">
        <f>'Cena na poramnuvanje'!AA92*'Sreden kurs'!$D$24</f>
        <v>20369.198519999998</v>
      </c>
    </row>
    <row r="93" spans="2:27" x14ac:dyDescent="0.25">
      <c r="B93" s="63"/>
      <c r="C93" s="6" t="s">
        <v>27</v>
      </c>
      <c r="D93" s="27">
        <f>'Cena na poramnuvanje'!D93*'Sreden kurs'!$D$24</f>
        <v>4022.014392</v>
      </c>
      <c r="E93" s="27">
        <f>'Cena na poramnuvanje'!E93*'Sreden kurs'!$D$24</f>
        <v>3717.8491680000006</v>
      </c>
      <c r="F93" s="27">
        <f>'Cena na poramnuvanje'!F93*'Sreden kurs'!$D$24</f>
        <v>3732.0394320000005</v>
      </c>
      <c r="G93" s="27">
        <f>'Cena na poramnuvanje'!G93*'Sreden kurs'!$D$24</f>
        <v>0</v>
      </c>
      <c r="H93" s="27">
        <f>'Cena na poramnuvanje'!H93*'Sreden kurs'!$D$24</f>
        <v>0</v>
      </c>
      <c r="I93" s="27">
        <f>'Cena na poramnuvanje'!I93*'Sreden kurs'!$D$24</f>
        <v>0</v>
      </c>
      <c r="J93" s="27">
        <f>'Cena na poramnuvanje'!J93*'Sreden kurs'!$D$24</f>
        <v>0</v>
      </c>
      <c r="K93" s="27">
        <f>'Cena na poramnuvanje'!K93*'Sreden kurs'!$D$24</f>
        <v>0</v>
      </c>
      <c r="L93" s="27">
        <f>'Cena na poramnuvanje'!L93*'Sreden kurs'!$D$24</f>
        <v>0</v>
      </c>
      <c r="M93" s="27">
        <f>'Cena na poramnuvanje'!M93*'Sreden kurs'!$D$24</f>
        <v>0</v>
      </c>
      <c r="N93" s="27">
        <f>'Cena na poramnuvanje'!N93*'Sreden kurs'!$D$24</f>
        <v>0</v>
      </c>
      <c r="O93" s="27">
        <f>'Cena na poramnuvanje'!O93*'Sreden kurs'!$D$24</f>
        <v>0</v>
      </c>
      <c r="P93" s="27">
        <f>'Cena na poramnuvanje'!P93*'Sreden kurs'!$D$24</f>
        <v>3369.8792159999998</v>
      </c>
      <c r="Q93" s="27">
        <f>'Cena na poramnuvanje'!Q93*'Sreden kurs'!$D$24</f>
        <v>3385.9203840000005</v>
      </c>
      <c r="R93" s="27">
        <f>'Cena na poramnuvanje'!R93*'Sreden kurs'!$D$24</f>
        <v>3636.0392112</v>
      </c>
      <c r="S93" s="27">
        <f>'Cena na poramnuvanje'!S93*'Sreden kurs'!$D$24</f>
        <v>3747.0523200000002</v>
      </c>
      <c r="T93" s="27">
        <f>'Cena na poramnuvanje'!T93*'Sreden kurs'!$D$24</f>
        <v>4035.7933439999997</v>
      </c>
      <c r="U93" s="27">
        <f>'Cena na poramnuvanje'!U93*'Sreden kurs'!$D$24</f>
        <v>4925.97534</v>
      </c>
      <c r="V93" s="27">
        <f>'Cena na poramnuvanje'!V93*'Sreden kurs'!$D$24</f>
        <v>8508.0391858871644</v>
      </c>
      <c r="W93" s="27">
        <f>'Cena na poramnuvanje'!W93*'Sreden kurs'!$D$24</f>
        <v>9374.0369255376499</v>
      </c>
      <c r="X93" s="27">
        <f>'Cena na poramnuvanje'!X93*'Sreden kurs'!$D$24</f>
        <v>5758.7793120000006</v>
      </c>
      <c r="Y93" s="27">
        <f>'Cena na poramnuvanje'!Y93*'Sreden kurs'!$D$24</f>
        <v>0</v>
      </c>
      <c r="Z93" s="27">
        <f>'Cena na poramnuvanje'!Z93*'Sreden kurs'!$D$24</f>
        <v>0</v>
      </c>
      <c r="AA93" s="28">
        <f>'Cena na poramnuvanje'!AA93*'Sreden kurs'!$D$24</f>
        <v>0</v>
      </c>
    </row>
    <row r="94" spans="2:27" x14ac:dyDescent="0.25">
      <c r="B94" s="63"/>
      <c r="C94" s="6" t="s">
        <v>28</v>
      </c>
      <c r="D94" s="27">
        <f>'Cena na poramnuvanje'!D94*'Sreden kurs'!$D$24</f>
        <v>0</v>
      </c>
      <c r="E94" s="27">
        <f>'Cena na poramnuvanje'!E94*'Sreden kurs'!$D$24</f>
        <v>0</v>
      </c>
      <c r="F94" s="27">
        <f>'Cena na poramnuvanje'!F94*'Sreden kurs'!$D$24</f>
        <v>0</v>
      </c>
      <c r="G94" s="27">
        <f>'Cena na poramnuvanje'!G94*'Sreden kurs'!$D$24</f>
        <v>6110.4510720000007</v>
      </c>
      <c r="H94" s="27">
        <f>'Cena na poramnuvanje'!H94*'Sreden kurs'!$D$24</f>
        <v>6296.1584400000002</v>
      </c>
      <c r="I94" s="27">
        <f>'Cena na poramnuvanje'!I94*'Sreden kurs'!$D$24</f>
        <v>6976.6741440000005</v>
      </c>
      <c r="J94" s="27">
        <f>'Cena na poramnuvanje'!J94*'Sreden kurs'!$D$24</f>
        <v>8497.5002640000002</v>
      </c>
      <c r="K94" s="27">
        <f>'Cena na poramnuvanje'!K94*'Sreden kurs'!$D$24</f>
        <v>9231.6921839999995</v>
      </c>
      <c r="L94" s="27">
        <f>'Cena na poramnuvanje'!L94*'Sreden kurs'!$D$24</f>
        <v>8659.7628480000021</v>
      </c>
      <c r="M94" s="27">
        <f>'Cena na poramnuvanje'!M94*'Sreden kurs'!$D$24</f>
        <v>6697.8046080000004</v>
      </c>
      <c r="N94" s="27">
        <f>'Cena na poramnuvanje'!N94*'Sreden kurs'!$D$24</f>
        <v>6160.4254799999999</v>
      </c>
      <c r="O94" s="27">
        <f>'Cena na poramnuvanje'!O94*'Sreden kurs'!$D$24</f>
        <v>5908.7025359999998</v>
      </c>
      <c r="P94" s="27">
        <f>'Cena na poramnuvanje'!P94*'Sreden kurs'!$D$24</f>
        <v>0</v>
      </c>
      <c r="Q94" s="27">
        <f>'Cena na poramnuvanje'!Q94*'Sreden kurs'!$D$24</f>
        <v>0</v>
      </c>
      <c r="R94" s="27">
        <f>'Cena na poramnuvanje'!R94*'Sreden kurs'!$D$24</f>
        <v>0</v>
      </c>
      <c r="S94" s="27">
        <f>'Cena na poramnuvanje'!S94*'Sreden kurs'!$D$24</f>
        <v>0</v>
      </c>
      <c r="T94" s="27">
        <f>'Cena na poramnuvanje'!T94*'Sreden kurs'!$D$24</f>
        <v>0</v>
      </c>
      <c r="U94" s="27">
        <f>'Cena na poramnuvanje'!U94*'Sreden kurs'!$D$24</f>
        <v>0</v>
      </c>
      <c r="V94" s="27">
        <f>'Cena na poramnuvanje'!V94*'Sreden kurs'!$D$24</f>
        <v>0</v>
      </c>
      <c r="W94" s="27">
        <f>'Cena na poramnuvanje'!W94*'Sreden kurs'!$D$24</f>
        <v>0</v>
      </c>
      <c r="X94" s="27">
        <f>'Cena na poramnuvanje'!X94*'Sreden kurs'!$D$24</f>
        <v>0</v>
      </c>
      <c r="Y94" s="27">
        <f>'Cena na poramnuvanje'!Y94*'Sreden kurs'!$D$24</f>
        <v>0</v>
      </c>
      <c r="Z94" s="27">
        <f>'Cena na poramnuvanje'!Z94*'Sreden kurs'!$D$24</f>
        <v>0</v>
      </c>
      <c r="AA94" s="28">
        <f>'Cena na poramnuvanje'!AA94*'Sreden kurs'!$D$24</f>
        <v>0</v>
      </c>
    </row>
    <row r="95" spans="2:27" ht="15.75" thickBot="1" x14ac:dyDescent="0.3">
      <c r="B95" s="64"/>
      <c r="C95" s="9" t="s">
        <v>29</v>
      </c>
      <c r="D95" s="29">
        <f>'Cena na poramnuvanje'!D95*'Sreden kurs'!$D$24</f>
        <v>0</v>
      </c>
      <c r="E95" s="29">
        <f>'Cena na poramnuvanje'!E95*'Sreden kurs'!$D$24</f>
        <v>0</v>
      </c>
      <c r="F95" s="29">
        <f>'Cena na poramnuvanje'!F95*'Sreden kurs'!$D$24</f>
        <v>0</v>
      </c>
      <c r="G95" s="29">
        <f>'Cena na poramnuvanje'!G95*'Sreden kurs'!$D$24</f>
        <v>18331.353216</v>
      </c>
      <c r="H95" s="29">
        <f>'Cena na poramnuvanje'!H95*'Sreden kurs'!$D$24</f>
        <v>18887.858351999999</v>
      </c>
      <c r="I95" s="29">
        <f>'Cena na poramnuvanje'!I95*'Sreden kurs'!$D$24</f>
        <v>20929.405464000003</v>
      </c>
      <c r="J95" s="29">
        <f>'Cena na poramnuvanje'!J95*'Sreden kurs'!$D$24</f>
        <v>25491.883824</v>
      </c>
      <c r="K95" s="29">
        <f>'Cena na poramnuvanje'!K95*'Sreden kurs'!$D$24</f>
        <v>27694.459584</v>
      </c>
      <c r="L95" s="29">
        <f>'Cena na poramnuvanje'!L95*'Sreden kurs'!$D$24</f>
        <v>25979.288543999999</v>
      </c>
      <c r="M95" s="29">
        <f>'Cena na poramnuvanje'!M95*'Sreden kurs'!$D$24</f>
        <v>20092.796856000001</v>
      </c>
      <c r="N95" s="29">
        <f>'Cena na poramnuvanje'!N95*'Sreden kurs'!$D$24</f>
        <v>18481.276440000001</v>
      </c>
      <c r="O95" s="29">
        <f>'Cena na poramnuvanje'!O95*'Sreden kurs'!$D$24</f>
        <v>17726.107608000002</v>
      </c>
      <c r="P95" s="29">
        <f>'Cena na poramnuvanje'!P95*'Sreden kurs'!$D$24</f>
        <v>0</v>
      </c>
      <c r="Q95" s="29">
        <f>'Cena na poramnuvanje'!Q95*'Sreden kurs'!$D$24</f>
        <v>0</v>
      </c>
      <c r="R95" s="29">
        <f>'Cena na poramnuvanje'!R95*'Sreden kurs'!$D$24</f>
        <v>0</v>
      </c>
      <c r="S95" s="29">
        <f>'Cena na poramnuvanje'!S95*'Sreden kurs'!$D$24</f>
        <v>0</v>
      </c>
      <c r="T95" s="29">
        <f>'Cena na poramnuvanje'!T95*'Sreden kurs'!$D$24</f>
        <v>0</v>
      </c>
      <c r="U95" s="29">
        <f>'Cena na poramnuvanje'!U95*'Sreden kurs'!$D$24</f>
        <v>0</v>
      </c>
      <c r="V95" s="29">
        <f>'Cena na poramnuvanje'!V95*'Sreden kurs'!$D$24</f>
        <v>0</v>
      </c>
      <c r="W95" s="29">
        <f>'Cena na poramnuvanje'!W95*'Sreden kurs'!$D$24</f>
        <v>0</v>
      </c>
      <c r="X95" s="29">
        <f>'Cena na poramnuvanje'!X95*'Sreden kurs'!$D$24</f>
        <v>0</v>
      </c>
      <c r="Y95" s="29">
        <f>'Cena na poramnuvanje'!Y95*'Sreden kurs'!$D$24</f>
        <v>0</v>
      </c>
      <c r="Z95" s="29">
        <f>'Cena na poramnuvanje'!Z95*'Sreden kurs'!$D$24</f>
        <v>0</v>
      </c>
      <c r="AA95" s="30">
        <f>'Cena na poramnuvanje'!AA95*'Sreden kurs'!$D$24</f>
        <v>0</v>
      </c>
    </row>
    <row r="96" spans="2:27" ht="15.75" thickTop="1" x14ac:dyDescent="0.25">
      <c r="B96" s="62" t="str">
        <f>'Cena na poramnuvanje'!B96:B99</f>
        <v>24.03.2022</v>
      </c>
      <c r="C96" s="6" t="s">
        <v>26</v>
      </c>
      <c r="D96" s="27">
        <f>'Cena na poramnuvanje'!D96*'Sreden kurs'!$D$25</f>
        <v>0</v>
      </c>
      <c r="E96" s="27">
        <f>'Cena na poramnuvanje'!E96*'Sreden kurs'!$D$25</f>
        <v>0</v>
      </c>
      <c r="F96" s="27">
        <f>'Cena na poramnuvanje'!F96*'Sreden kurs'!$D$25</f>
        <v>0</v>
      </c>
      <c r="G96" s="27">
        <f>'Cena na poramnuvanje'!G96*'Sreden kurs'!$D$25</f>
        <v>0</v>
      </c>
      <c r="H96" s="27">
        <f>'Cena na poramnuvanje'!H96*'Sreden kurs'!$D$25</f>
        <v>0</v>
      </c>
      <c r="I96" s="27">
        <f>'Cena na poramnuvanje'!I96*'Sreden kurs'!$D$25</f>
        <v>0</v>
      </c>
      <c r="J96" s="27">
        <f>'Cena na poramnuvanje'!J96*'Sreden kurs'!$D$25</f>
        <v>0</v>
      </c>
      <c r="K96" s="27">
        <f>'Cena na poramnuvanje'!K96*'Sreden kurs'!$D$25</f>
        <v>0</v>
      </c>
      <c r="L96" s="27">
        <f>'Cena na poramnuvanje'!L96*'Sreden kurs'!$D$25</f>
        <v>0</v>
      </c>
      <c r="M96" s="27">
        <f>'Cena na poramnuvanje'!M96*'Sreden kurs'!$D$25</f>
        <v>0</v>
      </c>
      <c r="N96" s="27">
        <f>'Cena na poramnuvanje'!N96*'Sreden kurs'!$D$25</f>
        <v>0</v>
      </c>
      <c r="O96" s="27">
        <f>'Cena na poramnuvanje'!O96*'Sreden kurs'!$D$25</f>
        <v>0</v>
      </c>
      <c r="P96" s="27">
        <f>'Cena na poramnuvanje'!P96*'Sreden kurs'!$D$25</f>
        <v>0</v>
      </c>
      <c r="Q96" s="27">
        <f>'Cena na poramnuvanje'!Q96*'Sreden kurs'!$D$25</f>
        <v>0</v>
      </c>
      <c r="R96" s="27">
        <f>'Cena na poramnuvanje'!R96*'Sreden kurs'!$D$25</f>
        <v>0</v>
      </c>
      <c r="S96" s="27">
        <f>'Cena na poramnuvanje'!S96*'Sreden kurs'!$D$25</f>
        <v>0</v>
      </c>
      <c r="T96" s="27">
        <f>'Cena na poramnuvanje'!T96*'Sreden kurs'!$D$25</f>
        <v>0</v>
      </c>
      <c r="U96" s="27">
        <f>'Cena na poramnuvanje'!U96*'Sreden kurs'!$D$25</f>
        <v>0</v>
      </c>
      <c r="V96" s="27">
        <f>'Cena na poramnuvanje'!V96*'Sreden kurs'!$D$25</f>
        <v>0</v>
      </c>
      <c r="W96" s="27">
        <f>'Cena na poramnuvanje'!W96*'Sreden kurs'!$D$25</f>
        <v>0</v>
      </c>
      <c r="X96" s="27">
        <f>'Cena na poramnuvanje'!X96*'Sreden kurs'!$D$25</f>
        <v>0</v>
      </c>
      <c r="Y96" s="27">
        <f>'Cena na poramnuvanje'!Y96*'Sreden kurs'!$D$25</f>
        <v>0</v>
      </c>
      <c r="Z96" s="27">
        <f>'Cena na poramnuvanje'!Z96*'Sreden kurs'!$D$25</f>
        <v>0</v>
      </c>
      <c r="AA96" s="28">
        <f>'Cena na poramnuvanje'!AA96*'Sreden kurs'!$D$25</f>
        <v>0</v>
      </c>
    </row>
    <row r="97" spans="2:27" x14ac:dyDescent="0.25">
      <c r="B97" s="63"/>
      <c r="C97" s="6" t="s">
        <v>27</v>
      </c>
      <c r="D97" s="27">
        <f>'Cena na poramnuvanje'!D97*'Sreden kurs'!$D$25</f>
        <v>0</v>
      </c>
      <c r="E97" s="27">
        <f>'Cena na poramnuvanje'!E97*'Sreden kurs'!$D$25</f>
        <v>3963.2867999999999</v>
      </c>
      <c r="F97" s="27">
        <f>'Cena na poramnuvanje'!F97*'Sreden kurs'!$D$25</f>
        <v>3946.6291499999998</v>
      </c>
      <c r="G97" s="27">
        <f>'Cena na poramnuvanje'!G97*'Sreden kurs'!$D$25</f>
        <v>0</v>
      </c>
      <c r="H97" s="27">
        <f>'Cena na poramnuvanje'!H97*'Sreden kurs'!$D$25</f>
        <v>0</v>
      </c>
      <c r="I97" s="27">
        <f>'Cena na poramnuvanje'!I97*'Sreden kurs'!$D$25</f>
        <v>0</v>
      </c>
      <c r="J97" s="27">
        <f>'Cena na poramnuvanje'!J97*'Sreden kurs'!$D$25</f>
        <v>5237.2885500000002</v>
      </c>
      <c r="K97" s="27">
        <f>'Cena na poramnuvanje'!K97*'Sreden kurs'!$D$25</f>
        <v>5646.9433500000005</v>
      </c>
      <c r="L97" s="27">
        <f>'Cena na poramnuvanje'!L97*'Sreden kurs'!$D$25</f>
        <v>4955.7778941176475</v>
      </c>
      <c r="M97" s="27">
        <f>'Cena na poramnuvanje'!M97*'Sreden kurs'!$D$25</f>
        <v>4223.0998687499996</v>
      </c>
      <c r="N97" s="27">
        <f>'Cena na poramnuvanje'!N97*'Sreden kurs'!$D$25</f>
        <v>3774.5772187500002</v>
      </c>
      <c r="O97" s="27">
        <f>'Cena na poramnuvanje'!O97*'Sreden kurs'!$D$25</f>
        <v>3741.3698850000001</v>
      </c>
      <c r="P97" s="27">
        <f>'Cena na poramnuvanje'!P97*'Sreden kurs'!$D$25</f>
        <v>3457.572885</v>
      </c>
      <c r="Q97" s="27">
        <f>'Cena na poramnuvanje'!Q97*'Sreden kurs'!$D$25</f>
        <v>3507.5458349999999</v>
      </c>
      <c r="R97" s="27">
        <f>'Cena na poramnuvanje'!R97*'Sreden kurs'!$D$25</f>
        <v>3582.2584799999995</v>
      </c>
      <c r="S97" s="27">
        <f>'Cena na poramnuvanje'!S97*'Sreden kurs'!$D$25</f>
        <v>3903.0724799999998</v>
      </c>
      <c r="T97" s="27">
        <f>'Cena na poramnuvanje'!T97*'Sreden kurs'!$D$25</f>
        <v>4305.2004900000002</v>
      </c>
      <c r="U97" s="27">
        <f>'Cena na poramnuvanje'!U97*'Sreden kurs'!$D$25</f>
        <v>4943.1062250000004</v>
      </c>
      <c r="V97" s="27">
        <f>'Cena na poramnuvanje'!V97*'Sreden kurs'!$D$25</f>
        <v>6062.4977343749997</v>
      </c>
      <c r="W97" s="27">
        <f>'Cena na poramnuvanje'!W97*'Sreden kurs'!$D$25</f>
        <v>6869.4297749999996</v>
      </c>
      <c r="X97" s="27">
        <f>'Cena na poramnuvanje'!X97*'Sreden kurs'!$D$25</f>
        <v>5468.6888678571422</v>
      </c>
      <c r="Y97" s="27">
        <f>'Cena na poramnuvanje'!Y97*'Sreden kurs'!$D$25</f>
        <v>4772.7251999999999</v>
      </c>
      <c r="Z97" s="27">
        <f>'Cena na poramnuvanje'!Z97*'Sreden kurs'!$D$25</f>
        <v>4543.7032978714105</v>
      </c>
      <c r="AA97" s="28">
        <f>'Cena na poramnuvanje'!AA97*'Sreden kurs'!$D$25</f>
        <v>4185.416808710972</v>
      </c>
    </row>
    <row r="98" spans="2:27" x14ac:dyDescent="0.25">
      <c r="B98" s="63"/>
      <c r="C98" s="6" t="s">
        <v>28</v>
      </c>
      <c r="D98" s="27">
        <f>'Cena na poramnuvanje'!D98*'Sreden kurs'!$D$25</f>
        <v>6623.5752000000002</v>
      </c>
      <c r="E98" s="27">
        <f>'Cena na poramnuvanje'!E98*'Sreden kurs'!$D$25</f>
        <v>0</v>
      </c>
      <c r="F98" s="27">
        <f>'Cena na poramnuvanje'!F98*'Sreden kurs'!$D$25</f>
        <v>0</v>
      </c>
      <c r="G98" s="27">
        <f>'Cena na poramnuvanje'!G98*'Sreden kurs'!$D$25</f>
        <v>6533.5005000000001</v>
      </c>
      <c r="H98" s="27">
        <f>'Cena na poramnuvanje'!H98*'Sreden kurs'!$D$25</f>
        <v>6568.6666500000001</v>
      </c>
      <c r="I98" s="27">
        <f>'Cena na poramnuvanje'!I98*'Sreden kurs'!$D$25</f>
        <v>6888.8636999999999</v>
      </c>
      <c r="J98" s="27">
        <f>'Cena na poramnuvanje'!J98*'Sreden kurs'!$D$25</f>
        <v>0</v>
      </c>
      <c r="K98" s="27">
        <f>'Cena na poramnuvanje'!K98*'Sreden kurs'!$D$25</f>
        <v>0</v>
      </c>
      <c r="L98" s="27">
        <f>'Cena na poramnuvanje'!L98*'Sreden kurs'!$D$25</f>
        <v>0</v>
      </c>
      <c r="M98" s="27">
        <f>'Cena na poramnuvanje'!M98*'Sreden kurs'!$D$25</f>
        <v>0</v>
      </c>
      <c r="N98" s="27">
        <f>'Cena na poramnuvanje'!N98*'Sreden kurs'!$D$25</f>
        <v>0</v>
      </c>
      <c r="O98" s="27">
        <f>'Cena na poramnuvanje'!O98*'Sreden kurs'!$D$25</f>
        <v>0</v>
      </c>
      <c r="P98" s="27">
        <f>'Cena na poramnuvanje'!P98*'Sreden kurs'!$D$25</f>
        <v>0</v>
      </c>
      <c r="Q98" s="27">
        <f>'Cena na poramnuvanje'!Q98*'Sreden kurs'!$D$25</f>
        <v>0</v>
      </c>
      <c r="R98" s="27">
        <f>'Cena na poramnuvanje'!R98*'Sreden kurs'!$D$25</f>
        <v>0</v>
      </c>
      <c r="S98" s="27">
        <f>'Cena na poramnuvanje'!S98*'Sreden kurs'!$D$25</f>
        <v>0</v>
      </c>
      <c r="T98" s="27">
        <f>'Cena na poramnuvanje'!T98*'Sreden kurs'!$D$25</f>
        <v>0</v>
      </c>
      <c r="U98" s="27">
        <f>'Cena na poramnuvanje'!U98*'Sreden kurs'!$D$25</f>
        <v>0</v>
      </c>
      <c r="V98" s="27">
        <f>'Cena na poramnuvanje'!V98*'Sreden kurs'!$D$25</f>
        <v>0</v>
      </c>
      <c r="W98" s="27">
        <f>'Cena na poramnuvanje'!W98*'Sreden kurs'!$D$25</f>
        <v>0</v>
      </c>
      <c r="X98" s="27">
        <f>'Cena na poramnuvanje'!X98*'Sreden kurs'!$D$25</f>
        <v>0</v>
      </c>
      <c r="Y98" s="27">
        <f>'Cena na poramnuvanje'!Y98*'Sreden kurs'!$D$25</f>
        <v>0</v>
      </c>
      <c r="Z98" s="27">
        <f>'Cena na poramnuvanje'!Z98*'Sreden kurs'!$D$25</f>
        <v>0</v>
      </c>
      <c r="AA98" s="28">
        <f>'Cena na poramnuvanje'!AA98*'Sreden kurs'!$D$25</f>
        <v>0</v>
      </c>
    </row>
    <row r="99" spans="2:27" ht="15.75" thickBot="1" x14ac:dyDescent="0.3">
      <c r="B99" s="64"/>
      <c r="C99" s="9" t="s">
        <v>29</v>
      </c>
      <c r="D99" s="29">
        <f>'Cena na poramnuvanje'!D99*'Sreden kurs'!$D$25</f>
        <v>19870.725599999998</v>
      </c>
      <c r="E99" s="29">
        <f>'Cena na poramnuvanje'!E99*'Sreden kurs'!$D$25</f>
        <v>0</v>
      </c>
      <c r="F99" s="29">
        <f>'Cena na poramnuvanje'!F99*'Sreden kurs'!$D$25</f>
        <v>0</v>
      </c>
      <c r="G99" s="29">
        <f>'Cena na poramnuvanje'!G99*'Sreden kurs'!$D$25</f>
        <v>19600.501499999998</v>
      </c>
      <c r="H99" s="29">
        <f>'Cena na poramnuvanje'!H99*'Sreden kurs'!$D$25</f>
        <v>19705.382999999998</v>
      </c>
      <c r="I99" s="29">
        <f>'Cena na poramnuvanje'!I99*'Sreden kurs'!$D$25</f>
        <v>20666.591100000001</v>
      </c>
      <c r="J99" s="29">
        <f>'Cena na poramnuvanje'!J99*'Sreden kurs'!$D$25</f>
        <v>0</v>
      </c>
      <c r="K99" s="29">
        <f>'Cena na poramnuvanje'!K99*'Sreden kurs'!$D$25</f>
        <v>0</v>
      </c>
      <c r="L99" s="29">
        <f>'Cena na poramnuvanje'!L99*'Sreden kurs'!$D$25</f>
        <v>0</v>
      </c>
      <c r="M99" s="29">
        <f>'Cena na poramnuvanje'!M99*'Sreden kurs'!$D$25</f>
        <v>0</v>
      </c>
      <c r="N99" s="29">
        <f>'Cena na poramnuvanje'!N99*'Sreden kurs'!$D$25</f>
        <v>0</v>
      </c>
      <c r="O99" s="29">
        <f>'Cena na poramnuvanje'!O99*'Sreden kurs'!$D$25</f>
        <v>0</v>
      </c>
      <c r="P99" s="29">
        <f>'Cena na poramnuvanje'!P99*'Sreden kurs'!$D$25</f>
        <v>0</v>
      </c>
      <c r="Q99" s="29">
        <f>'Cena na poramnuvanje'!Q99*'Sreden kurs'!$D$25</f>
        <v>0</v>
      </c>
      <c r="R99" s="29">
        <f>'Cena na poramnuvanje'!R99*'Sreden kurs'!$D$25</f>
        <v>0</v>
      </c>
      <c r="S99" s="29">
        <f>'Cena na poramnuvanje'!S99*'Sreden kurs'!$D$25</f>
        <v>0</v>
      </c>
      <c r="T99" s="29">
        <f>'Cena na poramnuvanje'!T99*'Sreden kurs'!$D$25</f>
        <v>0</v>
      </c>
      <c r="U99" s="29">
        <f>'Cena na poramnuvanje'!U99*'Sreden kurs'!$D$25</f>
        <v>0</v>
      </c>
      <c r="V99" s="29">
        <f>'Cena na poramnuvanje'!V99*'Sreden kurs'!$D$25</f>
        <v>0</v>
      </c>
      <c r="W99" s="29">
        <f>'Cena na poramnuvanje'!W99*'Sreden kurs'!$D$25</f>
        <v>0</v>
      </c>
      <c r="X99" s="29">
        <f>'Cena na poramnuvanje'!X99*'Sreden kurs'!$D$25</f>
        <v>0</v>
      </c>
      <c r="Y99" s="29">
        <f>'Cena na poramnuvanje'!Y99*'Sreden kurs'!$D$25</f>
        <v>0</v>
      </c>
      <c r="Z99" s="29">
        <f>'Cena na poramnuvanje'!Z99*'Sreden kurs'!$D$25</f>
        <v>0</v>
      </c>
      <c r="AA99" s="30">
        <f>'Cena na poramnuvanje'!AA99*'Sreden kurs'!$D$25</f>
        <v>0</v>
      </c>
    </row>
    <row r="100" spans="2:27" ht="15.75" thickTop="1" x14ac:dyDescent="0.25">
      <c r="B100" s="62" t="str">
        <f>'Cena na poramnuvanje'!B100:B103</f>
        <v>25.03.2022</v>
      </c>
      <c r="C100" s="6" t="s">
        <v>26</v>
      </c>
      <c r="D100" s="27">
        <f>'Cena na poramnuvanje'!D100*'Sreden kurs'!$D$26</f>
        <v>0</v>
      </c>
      <c r="E100" s="27">
        <f>'Cena na poramnuvanje'!E100*'Sreden kurs'!$D$26</f>
        <v>0</v>
      </c>
      <c r="F100" s="27">
        <f>'Cena na poramnuvanje'!F100*'Sreden kurs'!$D$26</f>
        <v>0</v>
      </c>
      <c r="G100" s="27">
        <f>'Cena na poramnuvanje'!G100*'Sreden kurs'!$D$26</f>
        <v>0</v>
      </c>
      <c r="H100" s="27">
        <f>'Cena na poramnuvanje'!H100*'Sreden kurs'!$D$26</f>
        <v>0</v>
      </c>
      <c r="I100" s="27">
        <f>'Cena na poramnuvanje'!I100*'Sreden kurs'!$D$26</f>
        <v>0</v>
      </c>
      <c r="J100" s="27">
        <f>'Cena na poramnuvanje'!J100*'Sreden kurs'!$D$26</f>
        <v>0</v>
      </c>
      <c r="K100" s="27">
        <f>'Cena na poramnuvanje'!K100*'Sreden kurs'!$D$26</f>
        <v>0</v>
      </c>
      <c r="L100" s="27">
        <f>'Cena na poramnuvanje'!L100*'Sreden kurs'!$D$26</f>
        <v>0</v>
      </c>
      <c r="M100" s="27">
        <f>'Cena na poramnuvanje'!M100*'Sreden kurs'!$D$26</f>
        <v>0</v>
      </c>
      <c r="N100" s="27">
        <f>'Cena na poramnuvanje'!N100*'Sreden kurs'!$D$26</f>
        <v>0</v>
      </c>
      <c r="O100" s="27">
        <f>'Cena na poramnuvanje'!O100*'Sreden kurs'!$D$26</f>
        <v>0</v>
      </c>
      <c r="P100" s="27">
        <f>'Cena na poramnuvanje'!P100*'Sreden kurs'!$D$26</f>
        <v>0</v>
      </c>
      <c r="Q100" s="27">
        <f>'Cena na poramnuvanje'!Q100*'Sreden kurs'!$D$26</f>
        <v>0</v>
      </c>
      <c r="R100" s="27">
        <f>'Cena na poramnuvanje'!R100*'Sreden kurs'!$D$26</f>
        <v>0</v>
      </c>
      <c r="S100" s="27">
        <f>'Cena na poramnuvanje'!S100*'Sreden kurs'!$D$26</f>
        <v>0</v>
      </c>
      <c r="T100" s="27">
        <f>'Cena na poramnuvanje'!T100*'Sreden kurs'!$D$26</f>
        <v>0</v>
      </c>
      <c r="U100" s="27">
        <f>'Cena na poramnuvanje'!U100*'Sreden kurs'!$D$26</f>
        <v>0</v>
      </c>
      <c r="V100" s="27">
        <f>'Cena na poramnuvanje'!V100*'Sreden kurs'!$D$26</f>
        <v>0</v>
      </c>
      <c r="W100" s="27">
        <f>'Cena na poramnuvanje'!W100*'Sreden kurs'!$D$26</f>
        <v>0</v>
      </c>
      <c r="X100" s="27">
        <f>'Cena na poramnuvanje'!X100*'Sreden kurs'!$D$26</f>
        <v>0</v>
      </c>
      <c r="Y100" s="27">
        <f>'Cena na poramnuvanje'!Y100*'Sreden kurs'!$D$26</f>
        <v>0</v>
      </c>
      <c r="Z100" s="27">
        <f>'Cena na poramnuvanje'!Z100*'Sreden kurs'!$D$26</f>
        <v>0</v>
      </c>
      <c r="AA100" s="28">
        <f>'Cena na poramnuvanje'!AA100*'Sreden kurs'!$D$26</f>
        <v>0</v>
      </c>
    </row>
    <row r="101" spans="2:27" x14ac:dyDescent="0.25">
      <c r="B101" s="63"/>
      <c r="C101" s="6" t="s">
        <v>27</v>
      </c>
      <c r="D101" s="27">
        <f>'Cena na poramnuvanje'!D101*'Sreden kurs'!$D$26</f>
        <v>4876.3728000000001</v>
      </c>
      <c r="E101" s="27">
        <f>'Cena na poramnuvanje'!E101*'Sreden kurs'!$D$26</f>
        <v>4540.1350499999999</v>
      </c>
      <c r="F101" s="27">
        <f>'Cena na poramnuvanje'!F101*'Sreden kurs'!$D$26</f>
        <v>4355.0500499999998</v>
      </c>
      <c r="G101" s="27">
        <f>'Cena na poramnuvanje'!G101*'Sreden kurs'!$D$26</f>
        <v>0</v>
      </c>
      <c r="H101" s="27">
        <f>'Cena na poramnuvanje'!H101*'Sreden kurs'!$D$26</f>
        <v>0</v>
      </c>
      <c r="I101" s="27">
        <f>'Cena na poramnuvanje'!I101*'Sreden kurs'!$D$26</f>
        <v>0</v>
      </c>
      <c r="J101" s="27">
        <f>'Cena na poramnuvanje'!J101*'Sreden kurs'!$D$26</f>
        <v>0</v>
      </c>
      <c r="K101" s="27">
        <f>'Cena na poramnuvanje'!K101*'Sreden kurs'!$D$26</f>
        <v>0</v>
      </c>
      <c r="L101" s="27">
        <f>'Cena na poramnuvanje'!L101*'Sreden kurs'!$D$26</f>
        <v>0</v>
      </c>
      <c r="M101" s="27">
        <f>'Cena na poramnuvanje'!M101*'Sreden kurs'!$D$26</f>
        <v>0</v>
      </c>
      <c r="N101" s="27">
        <f>'Cena na poramnuvanje'!N101*'Sreden kurs'!$D$26</f>
        <v>0</v>
      </c>
      <c r="O101" s="27">
        <f>'Cena na poramnuvanje'!O101*'Sreden kurs'!$D$26</f>
        <v>3458.6217000000006</v>
      </c>
      <c r="P101" s="27">
        <f>'Cena na poramnuvanje'!P101*'Sreden kurs'!$D$26</f>
        <v>3212.45865</v>
      </c>
      <c r="Q101" s="27">
        <f>'Cena na poramnuvanje'!Q101*'Sreden kurs'!$D$26</f>
        <v>3160.6348499999999</v>
      </c>
      <c r="R101" s="27">
        <f>'Cena na poramnuvanje'!R101*'Sreden kurs'!$D$26</f>
        <v>3323.50965</v>
      </c>
      <c r="S101" s="27">
        <f>'Cena na poramnuvanje'!S101*'Sreden kurs'!$D$26</f>
        <v>3886.7849999999999</v>
      </c>
      <c r="T101" s="27">
        <f>'Cena na poramnuvanje'!T101*'Sreden kurs'!$D$26</f>
        <v>0</v>
      </c>
      <c r="U101" s="27">
        <f>'Cena na poramnuvanje'!U101*'Sreden kurs'!$D$26</f>
        <v>0</v>
      </c>
      <c r="V101" s="27">
        <f>'Cena na poramnuvanje'!V101*'Sreden kurs'!$D$26</f>
        <v>6794.4086240337965</v>
      </c>
      <c r="W101" s="27">
        <f>'Cena na poramnuvanje'!W101*'Sreden kurs'!$D$26</f>
        <v>7157.7934530940101</v>
      </c>
      <c r="X101" s="27">
        <f>'Cena na poramnuvanje'!X101*'Sreden kurs'!$D$26</f>
        <v>5311.9394999999995</v>
      </c>
      <c r="Y101" s="27">
        <f>'Cena na poramnuvanje'!Y101*'Sreden kurs'!$D$26</f>
        <v>4796.1693000000005</v>
      </c>
      <c r="Z101" s="27">
        <f>'Cena na poramnuvanje'!Z101*'Sreden kurs'!$D$26</f>
        <v>5424.6223713192148</v>
      </c>
      <c r="AA101" s="28">
        <f>'Cena na poramnuvanje'!AA101*'Sreden kurs'!$D$26</f>
        <v>4198.3447500000002</v>
      </c>
    </row>
    <row r="102" spans="2:27" x14ac:dyDescent="0.25">
      <c r="B102" s="63"/>
      <c r="C102" s="6" t="s">
        <v>28</v>
      </c>
      <c r="D102" s="27">
        <f>'Cena na poramnuvanje'!D102*'Sreden kurs'!$D$26</f>
        <v>0</v>
      </c>
      <c r="E102" s="27">
        <f>'Cena na poramnuvanje'!E102*'Sreden kurs'!$D$26</f>
        <v>0</v>
      </c>
      <c r="F102" s="27">
        <f>'Cena na poramnuvanje'!F102*'Sreden kurs'!$D$26</f>
        <v>0</v>
      </c>
      <c r="G102" s="27">
        <f>'Cena na poramnuvanje'!G102*'Sreden kurs'!$D$26</f>
        <v>7099.8606</v>
      </c>
      <c r="H102" s="27">
        <f>'Cena na poramnuvanje'!H102*'Sreden kurs'!$D$26</f>
        <v>6972.1519500000004</v>
      </c>
      <c r="I102" s="27">
        <f>'Cena na poramnuvanje'!I102*'Sreden kurs'!$D$26</f>
        <v>7863.6446999999998</v>
      </c>
      <c r="J102" s="27">
        <f>'Cena na poramnuvanje'!J102*'Sreden kurs'!$D$26</f>
        <v>9716.9624999999996</v>
      </c>
      <c r="K102" s="27">
        <f>'Cena na poramnuvanje'!K102*'Sreden kurs'!$D$26</f>
        <v>10298.746350000001</v>
      </c>
      <c r="L102" s="27">
        <f>'Cena na poramnuvanje'!L102*'Sreden kurs'!$D$26</f>
        <v>8795.2392</v>
      </c>
      <c r="M102" s="27">
        <f>'Cena na poramnuvanje'!M102*'Sreden kurs'!$D$26</f>
        <v>7661.9020499999997</v>
      </c>
      <c r="N102" s="27">
        <f>'Cena na poramnuvanje'!N102*'Sreden kurs'!$D$26</f>
        <v>5725.2960000000003</v>
      </c>
      <c r="O102" s="27">
        <f>'Cena na poramnuvanje'!O102*'Sreden kurs'!$D$26</f>
        <v>0</v>
      </c>
      <c r="P102" s="27">
        <f>'Cena na poramnuvanje'!P102*'Sreden kurs'!$D$26</f>
        <v>0</v>
      </c>
      <c r="Q102" s="27">
        <f>'Cena na poramnuvanje'!Q102*'Sreden kurs'!$D$26</f>
        <v>0</v>
      </c>
      <c r="R102" s="27">
        <f>'Cena na poramnuvanje'!R102*'Sreden kurs'!$D$26</f>
        <v>0</v>
      </c>
      <c r="S102" s="27">
        <f>'Cena na poramnuvanje'!S102*'Sreden kurs'!$D$26</f>
        <v>0</v>
      </c>
      <c r="T102" s="27">
        <f>'Cena na poramnuvanje'!T102*'Sreden kurs'!$D$26</f>
        <v>7745.1903000000002</v>
      </c>
      <c r="U102" s="27">
        <f>'Cena na poramnuvanje'!U102*'Sreden kurs'!$D$26</f>
        <v>8522.5472999999984</v>
      </c>
      <c r="V102" s="27">
        <f>'Cena na poramnuvanje'!V102*'Sreden kurs'!$D$26</f>
        <v>0</v>
      </c>
      <c r="W102" s="27">
        <f>'Cena na poramnuvanje'!W102*'Sreden kurs'!$D$26</f>
        <v>0</v>
      </c>
      <c r="X102" s="27">
        <f>'Cena na poramnuvanje'!X102*'Sreden kurs'!$D$26</f>
        <v>0</v>
      </c>
      <c r="Y102" s="27">
        <f>'Cena na poramnuvanje'!Y102*'Sreden kurs'!$D$26</f>
        <v>0</v>
      </c>
      <c r="Z102" s="27">
        <f>'Cena na poramnuvanje'!Z102*'Sreden kurs'!$D$26</f>
        <v>0</v>
      </c>
      <c r="AA102" s="28">
        <f>'Cena na poramnuvanje'!AA102*'Sreden kurs'!$D$26</f>
        <v>0</v>
      </c>
    </row>
    <row r="103" spans="2:27" ht="15.75" customHeight="1" thickBot="1" x14ac:dyDescent="0.3">
      <c r="B103" s="64"/>
      <c r="C103" s="9" t="s">
        <v>29</v>
      </c>
      <c r="D103" s="29">
        <f>'Cena na poramnuvanje'!D103*'Sreden kurs'!$D$26</f>
        <v>0</v>
      </c>
      <c r="E103" s="29">
        <f>'Cena na poramnuvanje'!E103*'Sreden kurs'!$D$26</f>
        <v>0</v>
      </c>
      <c r="F103" s="29">
        <f>'Cena na poramnuvanje'!F103*'Sreden kurs'!$D$26</f>
        <v>0</v>
      </c>
      <c r="G103" s="29">
        <f>'Cena na poramnuvanje'!G103*'Sreden kurs'!$D$26</f>
        <v>21298.96485</v>
      </c>
      <c r="H103" s="29">
        <f>'Cena na poramnuvanje'!H103*'Sreden kurs'!$D$26</f>
        <v>20915.838899999999</v>
      </c>
      <c r="I103" s="29">
        <f>'Cena na poramnuvanje'!I103*'Sreden kurs'!$D$26</f>
        <v>23590.317149999999</v>
      </c>
      <c r="J103" s="29">
        <f>'Cena na poramnuvanje'!J103*'Sreden kurs'!$D$26</f>
        <v>29150.887500000001</v>
      </c>
      <c r="K103" s="29">
        <f>'Cena na poramnuvanje'!K103*'Sreden kurs'!$D$26</f>
        <v>30896.23905</v>
      </c>
      <c r="L103" s="29">
        <f>'Cena na poramnuvanje'!L103*'Sreden kurs'!$D$26</f>
        <v>26385.7176</v>
      </c>
      <c r="M103" s="29">
        <f>'Cena na poramnuvanje'!M103*'Sreden kurs'!$D$26</f>
        <v>22985.089199999999</v>
      </c>
      <c r="N103" s="29">
        <f>'Cena na poramnuvanje'!N103*'Sreden kurs'!$D$26</f>
        <v>17175.887999999999</v>
      </c>
      <c r="O103" s="29">
        <f>'Cena na poramnuvanje'!O103*'Sreden kurs'!$D$26</f>
        <v>0</v>
      </c>
      <c r="P103" s="29">
        <f>'Cena na poramnuvanje'!P103*'Sreden kurs'!$D$26</f>
        <v>0</v>
      </c>
      <c r="Q103" s="29">
        <f>'Cena na poramnuvanje'!Q103*'Sreden kurs'!$D$26</f>
        <v>0</v>
      </c>
      <c r="R103" s="29">
        <f>'Cena na poramnuvanje'!R103*'Sreden kurs'!$D$26</f>
        <v>0</v>
      </c>
      <c r="S103" s="29">
        <f>'Cena na poramnuvanje'!S103*'Sreden kurs'!$D$26</f>
        <v>0</v>
      </c>
      <c r="T103" s="29">
        <f>'Cena na poramnuvanje'!T103*'Sreden kurs'!$D$26</f>
        <v>23234.953949999999</v>
      </c>
      <c r="U103" s="29">
        <f>'Cena na poramnuvanje'!U103*'Sreden kurs'!$D$26</f>
        <v>25567.641900000002</v>
      </c>
      <c r="V103" s="29">
        <f>'Cena na poramnuvanje'!V103*'Sreden kurs'!$D$26</f>
        <v>0</v>
      </c>
      <c r="W103" s="29">
        <f>'Cena na poramnuvanje'!W103*'Sreden kurs'!$D$26</f>
        <v>0</v>
      </c>
      <c r="X103" s="29">
        <f>'Cena na poramnuvanje'!X103*'Sreden kurs'!$D$26</f>
        <v>0</v>
      </c>
      <c r="Y103" s="29">
        <f>'Cena na poramnuvanje'!Y103*'Sreden kurs'!$D$26</f>
        <v>0</v>
      </c>
      <c r="Z103" s="29">
        <f>'Cena na poramnuvanje'!Z103*'Sreden kurs'!$D$26</f>
        <v>0</v>
      </c>
      <c r="AA103" s="30">
        <f>'Cena na poramnuvanje'!AA103*'Sreden kurs'!$D$26</f>
        <v>0</v>
      </c>
    </row>
    <row r="104" spans="2:27" ht="15.75" thickTop="1" x14ac:dyDescent="0.25">
      <c r="B104" s="62" t="str">
        <f>'Cena na poramnuvanje'!B104:B107</f>
        <v>26.03.2022</v>
      </c>
      <c r="C104" s="6" t="s">
        <v>26</v>
      </c>
      <c r="D104" s="27">
        <f>'Cena na poramnuvanje'!D104*'Sreden kurs'!$D$27</f>
        <v>0</v>
      </c>
      <c r="E104" s="27">
        <f>'Cena na poramnuvanje'!E104*'Sreden kurs'!$D$27</f>
        <v>0</v>
      </c>
      <c r="F104" s="27">
        <f>'Cena na poramnuvanje'!F104*'Sreden kurs'!$D$27</f>
        <v>0</v>
      </c>
      <c r="G104" s="27">
        <f>'Cena na poramnuvanje'!G104*'Sreden kurs'!$D$27</f>
        <v>0</v>
      </c>
      <c r="H104" s="27">
        <f>'Cena na poramnuvanje'!H104*'Sreden kurs'!$D$27</f>
        <v>0</v>
      </c>
      <c r="I104" s="27">
        <f>'Cena na poramnuvanje'!I104*'Sreden kurs'!$D$27</f>
        <v>0</v>
      </c>
      <c r="J104" s="27">
        <f>'Cena na poramnuvanje'!J104*'Sreden kurs'!$D$27</f>
        <v>0</v>
      </c>
      <c r="K104" s="27">
        <f>'Cena na poramnuvanje'!K104*'Sreden kurs'!$D$27</f>
        <v>0</v>
      </c>
      <c r="L104" s="27">
        <f>'Cena na poramnuvanje'!L104*'Sreden kurs'!$D$27</f>
        <v>0</v>
      </c>
      <c r="M104" s="27">
        <f>'Cena na poramnuvanje'!M104*'Sreden kurs'!$D$27</f>
        <v>0</v>
      </c>
      <c r="N104" s="27">
        <f>'Cena na poramnuvanje'!N104*'Sreden kurs'!$D$27</f>
        <v>0</v>
      </c>
      <c r="O104" s="27">
        <f>'Cena na poramnuvanje'!O104*'Sreden kurs'!$D$27</f>
        <v>0</v>
      </c>
      <c r="P104" s="27">
        <f>'Cena na poramnuvanje'!P104*'Sreden kurs'!$D$27</f>
        <v>0</v>
      </c>
      <c r="Q104" s="27">
        <f>'Cena na poramnuvanje'!Q104*'Sreden kurs'!$D$27</f>
        <v>0</v>
      </c>
      <c r="R104" s="27">
        <f>'Cena na poramnuvanje'!R104*'Sreden kurs'!$D$27</f>
        <v>0</v>
      </c>
      <c r="S104" s="27">
        <f>'Cena na poramnuvanje'!S104*'Sreden kurs'!$D$27</f>
        <v>0</v>
      </c>
      <c r="T104" s="27">
        <f>'Cena na poramnuvanje'!T104*'Sreden kurs'!$D$27</f>
        <v>0</v>
      </c>
      <c r="U104" s="27">
        <f>'Cena na poramnuvanje'!U104*'Sreden kurs'!$D$27</f>
        <v>0</v>
      </c>
      <c r="V104" s="27">
        <f>'Cena na poramnuvanje'!V104*'Sreden kurs'!$D$27</f>
        <v>0</v>
      </c>
      <c r="W104" s="27">
        <f>'Cena na poramnuvanje'!W104*'Sreden kurs'!$D$27</f>
        <v>0</v>
      </c>
      <c r="X104" s="27">
        <f>'Cena na poramnuvanje'!X104*'Sreden kurs'!$D$27</f>
        <v>0</v>
      </c>
      <c r="Y104" s="27">
        <f>'Cena na poramnuvanje'!Y104*'Sreden kurs'!$D$27</f>
        <v>0</v>
      </c>
      <c r="Z104" s="27">
        <f>'Cena na poramnuvanje'!Z104*'Sreden kurs'!$D$27</f>
        <v>0</v>
      </c>
      <c r="AA104" s="28">
        <f>'Cena na poramnuvanje'!AA104*'Sreden kurs'!$D$27</f>
        <v>0</v>
      </c>
    </row>
    <row r="105" spans="2:27" x14ac:dyDescent="0.25">
      <c r="B105" s="63"/>
      <c r="C105" s="6" t="s">
        <v>27</v>
      </c>
      <c r="D105" s="27">
        <f>'Cena na poramnuvanje'!D105*'Sreden kurs'!$D$27</f>
        <v>4539.5181000000002</v>
      </c>
      <c r="E105" s="27">
        <f>'Cena na poramnuvanje'!E105*'Sreden kurs'!$D$27</f>
        <v>4258.1889000000001</v>
      </c>
      <c r="F105" s="27">
        <f>'Cena na poramnuvanje'!F105*'Sreden kurs'!$D$27</f>
        <v>3759.0763499999998</v>
      </c>
      <c r="G105" s="27">
        <f>'Cena na poramnuvanje'!G105*'Sreden kurs'!$D$27</f>
        <v>3661.59825</v>
      </c>
      <c r="H105" s="27">
        <f>'Cena na poramnuvanje'!H105*'Sreden kurs'!$D$27</f>
        <v>0</v>
      </c>
      <c r="I105" s="27">
        <f>'Cena na poramnuvanje'!I105*'Sreden kurs'!$D$27</f>
        <v>0</v>
      </c>
      <c r="J105" s="27">
        <f>'Cena na poramnuvanje'!J105*'Sreden kurs'!$D$27</f>
        <v>0</v>
      </c>
      <c r="K105" s="27">
        <f>'Cena na poramnuvanje'!K105*'Sreden kurs'!$D$27</f>
        <v>0</v>
      </c>
      <c r="L105" s="27">
        <f>'Cena na poramnuvanje'!L105*'Sreden kurs'!$D$27</f>
        <v>0</v>
      </c>
      <c r="M105" s="27">
        <f>'Cena na poramnuvanje'!M105*'Sreden kurs'!$D$27</f>
        <v>3166.1874000000003</v>
      </c>
      <c r="N105" s="27">
        <f>'Cena na poramnuvanje'!N105*'Sreden kurs'!$D$27</f>
        <v>3666.5338499999998</v>
      </c>
      <c r="O105" s="27">
        <f>'Cena na poramnuvanje'!O105*'Sreden kurs'!$D$27</f>
        <v>2632.52565</v>
      </c>
      <c r="P105" s="27">
        <f>'Cena na poramnuvanje'!P105*'Sreden kurs'!$D$27</f>
        <v>2163.0267000000003</v>
      </c>
      <c r="Q105" s="27">
        <f>'Cena na poramnuvanje'!Q105*'Sreden kurs'!$D$27</f>
        <v>1811.98215</v>
      </c>
      <c r="R105" s="27">
        <f>'Cena na poramnuvanje'!R105*'Sreden kurs'!$D$27</f>
        <v>2570.8306500000003</v>
      </c>
      <c r="S105" s="27">
        <f>'Cena na poramnuvanje'!S105*'Sreden kurs'!$D$27</f>
        <v>3621.2908499999999</v>
      </c>
      <c r="T105" s="27">
        <f>'Cena na poramnuvanje'!T105*'Sreden kurs'!$D$27</f>
        <v>3768.7419</v>
      </c>
      <c r="U105" s="27">
        <f>'Cena na poramnuvanje'!U105*'Sreden kurs'!$D$27</f>
        <v>4301.9923500000004</v>
      </c>
      <c r="V105" s="27">
        <f>'Cena na poramnuvanje'!V105*'Sreden kurs'!$D$27</f>
        <v>8097.46875</v>
      </c>
      <c r="W105" s="27">
        <f>'Cena na poramnuvanje'!W105*'Sreden kurs'!$D$27</f>
        <v>9014.8734000000004</v>
      </c>
      <c r="X105" s="27">
        <f>'Cena na poramnuvanje'!X105*'Sreden kurs'!$D$27</f>
        <v>0</v>
      </c>
      <c r="Y105" s="27">
        <f>'Cena na poramnuvanje'!Y105*'Sreden kurs'!$D$27</f>
        <v>4552.4740500000007</v>
      </c>
      <c r="Z105" s="27">
        <f>'Cena na poramnuvanje'!Z105*'Sreden kurs'!$D$27</f>
        <v>4838.0997676390962</v>
      </c>
      <c r="AA105" s="28">
        <f>'Cena na poramnuvanje'!AA105*'Sreden kurs'!$D$27</f>
        <v>4703.321990709399</v>
      </c>
    </row>
    <row r="106" spans="2:27" x14ac:dyDescent="0.25">
      <c r="B106" s="63"/>
      <c r="C106" s="6" t="s">
        <v>28</v>
      </c>
      <c r="D106" s="27">
        <f>'Cena na poramnuvanje'!D106*'Sreden kurs'!$D$27</f>
        <v>0</v>
      </c>
      <c r="E106" s="27">
        <f>'Cena na poramnuvanje'!E106*'Sreden kurs'!$D$27</f>
        <v>0</v>
      </c>
      <c r="F106" s="27">
        <f>'Cena na poramnuvanje'!F106*'Sreden kurs'!$D$27</f>
        <v>0</v>
      </c>
      <c r="G106" s="27">
        <f>'Cena na poramnuvanje'!G106*'Sreden kurs'!$D$27</f>
        <v>0</v>
      </c>
      <c r="H106" s="27">
        <f>'Cena na poramnuvanje'!H106*'Sreden kurs'!$D$27</f>
        <v>6403.3240500000002</v>
      </c>
      <c r="I106" s="27">
        <f>'Cena na poramnuvanje'!I106*'Sreden kurs'!$D$27</f>
        <v>6668.6125499999998</v>
      </c>
      <c r="J106" s="27">
        <f>'Cena na poramnuvanje'!J106*'Sreden kurs'!$D$27</f>
        <v>6407.6427000000003</v>
      </c>
      <c r="K106" s="27">
        <f>'Cena na poramnuvanje'!K106*'Sreden kurs'!$D$27</f>
        <v>6047.9608500000004</v>
      </c>
      <c r="L106" s="27">
        <f>'Cena na poramnuvanje'!L106*'Sreden kurs'!$D$27</f>
        <v>5276.1563999999998</v>
      </c>
      <c r="M106" s="27">
        <f>'Cena na poramnuvanje'!M106*'Sreden kurs'!$D$27</f>
        <v>0</v>
      </c>
      <c r="N106" s="27">
        <f>'Cena na poramnuvanje'!N106*'Sreden kurs'!$D$27</f>
        <v>0</v>
      </c>
      <c r="O106" s="27">
        <f>'Cena na poramnuvanje'!O106*'Sreden kurs'!$D$27</f>
        <v>0</v>
      </c>
      <c r="P106" s="27">
        <f>'Cena na poramnuvanje'!P106*'Sreden kurs'!$D$27</f>
        <v>0</v>
      </c>
      <c r="Q106" s="27">
        <f>'Cena na poramnuvanje'!Q106*'Sreden kurs'!$D$27</f>
        <v>0</v>
      </c>
      <c r="R106" s="27">
        <f>'Cena na poramnuvanje'!R106*'Sreden kurs'!$D$27</f>
        <v>0</v>
      </c>
      <c r="S106" s="27">
        <f>'Cena na poramnuvanje'!S106*'Sreden kurs'!$D$27</f>
        <v>0</v>
      </c>
      <c r="T106" s="27">
        <f>'Cena na poramnuvanje'!T106*'Sreden kurs'!$D$27</f>
        <v>0</v>
      </c>
      <c r="U106" s="27">
        <f>'Cena na poramnuvanje'!U106*'Sreden kurs'!$D$27</f>
        <v>0</v>
      </c>
      <c r="V106" s="27">
        <f>'Cena na poramnuvanje'!V106*'Sreden kurs'!$D$27</f>
        <v>0</v>
      </c>
      <c r="W106" s="27">
        <f>'Cena na poramnuvanje'!W106*'Sreden kurs'!$D$27</f>
        <v>0</v>
      </c>
      <c r="X106" s="27">
        <f>'Cena na poramnuvanje'!X106*'Sreden kurs'!$D$27</f>
        <v>8331.2927999999993</v>
      </c>
      <c r="Y106" s="27">
        <f>'Cena na poramnuvanje'!Y106*'Sreden kurs'!$D$27</f>
        <v>0</v>
      </c>
      <c r="Z106" s="27">
        <f>'Cena na poramnuvanje'!Z106*'Sreden kurs'!$D$27</f>
        <v>0</v>
      </c>
      <c r="AA106" s="28">
        <f>'Cena na poramnuvanje'!AA106*'Sreden kurs'!$D$27</f>
        <v>0</v>
      </c>
    </row>
    <row r="107" spans="2:27" ht="20.25" customHeight="1" thickBot="1" x14ac:dyDescent="0.3">
      <c r="B107" s="64"/>
      <c r="C107" s="9" t="s">
        <v>29</v>
      </c>
      <c r="D107" s="29">
        <f>'Cena na poramnuvanje'!D107*'Sreden kurs'!$D$27</f>
        <v>0</v>
      </c>
      <c r="E107" s="29">
        <f>'Cena na poramnuvanje'!E107*'Sreden kurs'!$D$27</f>
        <v>0</v>
      </c>
      <c r="F107" s="29">
        <f>'Cena na poramnuvanje'!F107*'Sreden kurs'!$D$27</f>
        <v>0</v>
      </c>
      <c r="G107" s="29">
        <f>'Cena na poramnuvanje'!G107*'Sreden kurs'!$D$27</f>
        <v>0</v>
      </c>
      <c r="H107" s="29">
        <f>'Cena na poramnuvanje'!H107*'Sreden kurs'!$D$27</f>
        <v>19209.972150000001</v>
      </c>
      <c r="I107" s="29">
        <f>'Cena na poramnuvanje'!I107*'Sreden kurs'!$D$27</f>
        <v>20005.837649999998</v>
      </c>
      <c r="J107" s="29">
        <f>'Cena na poramnuvanje'!J107*'Sreden kurs'!$D$27</f>
        <v>19222.311150000001</v>
      </c>
      <c r="K107" s="29">
        <f>'Cena na poramnuvanje'!K107*'Sreden kurs'!$D$27</f>
        <v>18143.882549999998</v>
      </c>
      <c r="L107" s="29">
        <f>'Cena na poramnuvanje'!L107*'Sreden kurs'!$D$27</f>
        <v>15827.85225</v>
      </c>
      <c r="M107" s="29">
        <f>'Cena na poramnuvanje'!M107*'Sreden kurs'!$D$27</f>
        <v>0</v>
      </c>
      <c r="N107" s="29">
        <f>'Cena na poramnuvanje'!N107*'Sreden kurs'!$D$27</f>
        <v>0</v>
      </c>
      <c r="O107" s="29">
        <f>'Cena na poramnuvanje'!O107*'Sreden kurs'!$D$27</f>
        <v>0</v>
      </c>
      <c r="P107" s="29">
        <f>'Cena na poramnuvanje'!P107*'Sreden kurs'!$D$27</f>
        <v>0</v>
      </c>
      <c r="Q107" s="29">
        <f>'Cena na poramnuvanje'!Q107*'Sreden kurs'!$D$27</f>
        <v>0</v>
      </c>
      <c r="R107" s="29">
        <f>'Cena na poramnuvanje'!R107*'Sreden kurs'!$D$27</f>
        <v>0</v>
      </c>
      <c r="S107" s="29">
        <f>'Cena na poramnuvanje'!S107*'Sreden kurs'!$D$27</f>
        <v>0</v>
      </c>
      <c r="T107" s="29">
        <f>'Cena na poramnuvanje'!T107*'Sreden kurs'!$D$27</f>
        <v>0</v>
      </c>
      <c r="U107" s="29">
        <f>'Cena na poramnuvanje'!U107*'Sreden kurs'!$D$27</f>
        <v>0</v>
      </c>
      <c r="V107" s="29">
        <f>'Cena na poramnuvanje'!V107*'Sreden kurs'!$D$27</f>
        <v>0</v>
      </c>
      <c r="W107" s="29">
        <f>'Cena na poramnuvanje'!W107*'Sreden kurs'!$D$27</f>
        <v>0</v>
      </c>
      <c r="X107" s="29">
        <f>'Cena na poramnuvanje'!X107*'Sreden kurs'!$D$27</f>
        <v>24993.261450000002</v>
      </c>
      <c r="Y107" s="29">
        <f>'Cena na poramnuvanje'!Y107*'Sreden kurs'!$D$27</f>
        <v>0</v>
      </c>
      <c r="Z107" s="29">
        <f>'Cena na poramnuvanje'!Z107*'Sreden kurs'!$D$27</f>
        <v>0</v>
      </c>
      <c r="AA107" s="30">
        <f>'Cena na poramnuvanje'!AA107*'Sreden kurs'!$D$27</f>
        <v>0</v>
      </c>
    </row>
    <row r="108" spans="2:27" ht="15.75" thickTop="1" x14ac:dyDescent="0.25">
      <c r="B108" s="62" t="str">
        <f>'Cena na poramnuvanje'!B108:B111</f>
        <v>27.03.2022</v>
      </c>
      <c r="C108" s="6" t="s">
        <v>26</v>
      </c>
      <c r="D108" s="27">
        <f>'Cena na poramnuvanje'!D108*'Sreden kurs'!$D$28</f>
        <v>0</v>
      </c>
      <c r="E108" s="27">
        <f>'Cena na poramnuvanje'!E108*'Sreden kurs'!$D$28</f>
        <v>0</v>
      </c>
      <c r="F108" s="27">
        <f>'Cena na poramnuvanje'!F108*'Sreden kurs'!$D$28</f>
        <v>0</v>
      </c>
      <c r="G108" s="27">
        <f>'Cena na poramnuvanje'!G108*'Sreden kurs'!$D$28</f>
        <v>0</v>
      </c>
      <c r="H108" s="27">
        <f>'Cena na poramnuvanje'!H108*'Sreden kurs'!$D$28</f>
        <v>0</v>
      </c>
      <c r="I108" s="27">
        <f>'Cena na poramnuvanje'!I108*'Sreden kurs'!$D$28</f>
        <v>0</v>
      </c>
      <c r="J108" s="27">
        <f>'Cena na poramnuvanje'!J108*'Sreden kurs'!$D$28</f>
        <v>0</v>
      </c>
      <c r="K108" s="27">
        <f>'Cena na poramnuvanje'!K108*'Sreden kurs'!$D$28</f>
        <v>0</v>
      </c>
      <c r="L108" s="27">
        <f>'Cena na poramnuvanje'!L108*'Sreden kurs'!$D$28</f>
        <v>0</v>
      </c>
      <c r="M108" s="27">
        <f>'Cena na poramnuvanje'!M108*'Sreden kurs'!$D$28</f>
        <v>0</v>
      </c>
      <c r="N108" s="27">
        <f>'Cena na poramnuvanje'!N108*'Sreden kurs'!$D$28</f>
        <v>0</v>
      </c>
      <c r="O108" s="27">
        <f>'Cena na poramnuvanje'!O108*'Sreden kurs'!$D$28</f>
        <v>0</v>
      </c>
      <c r="P108" s="27">
        <f>'Cena na poramnuvanje'!P108*'Sreden kurs'!$D$28</f>
        <v>0</v>
      </c>
      <c r="Q108" s="27">
        <f>'Cena na poramnuvanje'!Q108*'Sreden kurs'!$D$28</f>
        <v>0</v>
      </c>
      <c r="R108" s="27">
        <f>'Cena na poramnuvanje'!R108*'Sreden kurs'!$D$28</f>
        <v>0</v>
      </c>
      <c r="S108" s="27">
        <f>'Cena na poramnuvanje'!S108*'Sreden kurs'!$D$28</f>
        <v>0</v>
      </c>
      <c r="T108" s="27">
        <f>'Cena na poramnuvanje'!T108*'Sreden kurs'!$D$28</f>
        <v>0</v>
      </c>
      <c r="U108" s="27">
        <f>'Cena na poramnuvanje'!U108*'Sreden kurs'!$D$28</f>
        <v>0</v>
      </c>
      <c r="V108" s="27">
        <f>'Cena na poramnuvanje'!V108*'Sreden kurs'!$D$28</f>
        <v>0</v>
      </c>
      <c r="W108" s="27">
        <f>'Cena na poramnuvanje'!W108*'Sreden kurs'!$D$28</f>
        <v>0</v>
      </c>
      <c r="X108" s="27">
        <f>'Cena na poramnuvanje'!X108*'Sreden kurs'!$D$28</f>
        <v>0</v>
      </c>
      <c r="Y108" s="27">
        <f>'Cena na poramnuvanje'!Y108*'Sreden kurs'!$D$28</f>
        <v>0</v>
      </c>
      <c r="Z108" s="27">
        <f>'Cena na poramnuvanje'!Z108*'Sreden kurs'!$D$28</f>
        <v>0</v>
      </c>
      <c r="AA108" s="28">
        <f>'Cena na poramnuvanje'!AA108*'Sreden kurs'!$D$28</f>
        <v>0</v>
      </c>
    </row>
    <row r="109" spans="2:27" x14ac:dyDescent="0.25">
      <c r="B109" s="63"/>
      <c r="C109" s="6" t="s">
        <v>27</v>
      </c>
      <c r="D109" s="27">
        <f>'Cena na poramnuvanje'!D109*'Sreden kurs'!$D$28</f>
        <v>4349.4975000000004</v>
      </c>
      <c r="E109" s="27">
        <f>'Cena na poramnuvanje'!E109*'Sreden kurs'!$D$28</f>
        <v>4107.6530999999995</v>
      </c>
      <c r="F109" s="27">
        <f>'Cena na poramnuvanje'!F109*'Sreden kurs'!$D$28</f>
        <v>0</v>
      </c>
      <c r="G109" s="27">
        <f>'Cena na poramnuvanje'!G109*'Sreden kurs'!$D$28</f>
        <v>3961.4359499999996</v>
      </c>
      <c r="H109" s="27">
        <f>'Cena na poramnuvanje'!H109*'Sreden kurs'!$D$28</f>
        <v>0</v>
      </c>
      <c r="I109" s="27">
        <f>'Cena na poramnuvanje'!I109*'Sreden kurs'!$D$28</f>
        <v>0</v>
      </c>
      <c r="J109" s="27">
        <f>'Cena na poramnuvanje'!J109*'Sreden kurs'!$D$28</f>
        <v>0</v>
      </c>
      <c r="K109" s="27">
        <f>'Cena na poramnuvanje'!K109*'Sreden kurs'!$D$28</f>
        <v>3961.4359499999996</v>
      </c>
      <c r="L109" s="27">
        <f>'Cena na poramnuvanje'!L109*'Sreden kurs'!$D$28</f>
        <v>3962.0529000000001</v>
      </c>
      <c r="M109" s="27">
        <f>'Cena na poramnuvanje'!M109*'Sreden kurs'!$D$28</f>
        <v>3962.0529000000001</v>
      </c>
      <c r="N109" s="27">
        <f>'Cena na poramnuvanje'!N109*'Sreden kurs'!$D$28</f>
        <v>4666.6203630007385</v>
      </c>
      <c r="O109" s="27">
        <f>'Cena na poramnuvanje'!O109*'Sreden kurs'!$D$28</f>
        <v>4007.6984006799617</v>
      </c>
      <c r="P109" s="27">
        <f>'Cena na poramnuvanje'!P109*'Sreden kurs'!$D$28</f>
        <v>3377.0185197873043</v>
      </c>
      <c r="Q109" s="27">
        <f>'Cena na poramnuvanje'!Q109*'Sreden kurs'!$D$28</f>
        <v>2560.170016052763</v>
      </c>
      <c r="R109" s="27">
        <f>'Cena na poramnuvanje'!R109*'Sreden kurs'!$D$28</f>
        <v>2457.8728435160165</v>
      </c>
      <c r="S109" s="27">
        <f>'Cena na poramnuvanje'!S109*'Sreden kurs'!$D$28</f>
        <v>2588.6849747033261</v>
      </c>
      <c r="T109" s="27">
        <f>'Cena na poramnuvanje'!T109*'Sreden kurs'!$D$28</f>
        <v>3301.5473831775703</v>
      </c>
      <c r="U109" s="27">
        <f>'Cena na poramnuvanje'!U109*'Sreden kurs'!$D$28</f>
        <v>4014.8468402415238</v>
      </c>
      <c r="V109" s="27">
        <f>'Cena na poramnuvanje'!V109*'Sreden kurs'!$D$28</f>
        <v>4519.9558862820404</v>
      </c>
      <c r="W109" s="27">
        <f>'Cena na poramnuvanje'!W109*'Sreden kurs'!$D$28</f>
        <v>5645.7094500000003</v>
      </c>
      <c r="X109" s="27">
        <f>'Cena na poramnuvanje'!X109*'Sreden kurs'!$D$28</f>
        <v>5646.3263999999999</v>
      </c>
      <c r="Y109" s="27">
        <f>'Cena na poramnuvanje'!Y109*'Sreden kurs'!$D$28</f>
        <v>4965.8305499999997</v>
      </c>
      <c r="Z109" s="27">
        <f>'Cena na poramnuvanje'!Z109*'Sreden kurs'!$D$28</f>
        <v>4982.3726723016898</v>
      </c>
      <c r="AA109" s="28">
        <f>'Cena na poramnuvanje'!AA109*'Sreden kurs'!$D$28</f>
        <v>4539.898247688333</v>
      </c>
    </row>
    <row r="110" spans="2:27" x14ac:dyDescent="0.25">
      <c r="B110" s="63"/>
      <c r="C110" s="6" t="s">
        <v>28</v>
      </c>
      <c r="D110" s="27">
        <f>'Cena na poramnuvanje'!D110*'Sreden kurs'!$D$28</f>
        <v>0</v>
      </c>
      <c r="E110" s="27">
        <f>'Cena na poramnuvanje'!E110*'Sreden kurs'!$D$28</f>
        <v>0</v>
      </c>
      <c r="F110" s="27">
        <f>'Cena na poramnuvanje'!F110*'Sreden kurs'!$D$28</f>
        <v>0</v>
      </c>
      <c r="G110" s="27">
        <f>'Cena na poramnuvanje'!G110*'Sreden kurs'!$D$28</f>
        <v>0</v>
      </c>
      <c r="H110" s="27">
        <f>'Cena na poramnuvanje'!H110*'Sreden kurs'!$D$28</f>
        <v>6539.67</v>
      </c>
      <c r="I110" s="27">
        <f>'Cena na poramnuvanje'!I110*'Sreden kurs'!$D$28</f>
        <v>6511.9072500000002</v>
      </c>
      <c r="J110" s="27">
        <f>'Cena na poramnuvanje'!J110*'Sreden kurs'!$D$28</f>
        <v>6487.8462</v>
      </c>
      <c r="K110" s="27">
        <f>'Cena na poramnuvanje'!K110*'Sreden kurs'!$D$28</f>
        <v>0</v>
      </c>
      <c r="L110" s="27">
        <f>'Cena na poramnuvanje'!L110*'Sreden kurs'!$D$28</f>
        <v>0</v>
      </c>
      <c r="M110" s="27">
        <f>'Cena na poramnuvanje'!M110*'Sreden kurs'!$D$28</f>
        <v>0</v>
      </c>
      <c r="N110" s="27">
        <f>'Cena na poramnuvanje'!N110*'Sreden kurs'!$D$28</f>
        <v>0</v>
      </c>
      <c r="O110" s="27">
        <f>'Cena na poramnuvanje'!O110*'Sreden kurs'!$D$28</f>
        <v>0</v>
      </c>
      <c r="P110" s="27">
        <f>'Cena na poramnuvanje'!P110*'Sreden kurs'!$D$28</f>
        <v>0</v>
      </c>
      <c r="Q110" s="27">
        <f>'Cena na poramnuvanje'!Q110*'Sreden kurs'!$D$28</f>
        <v>0</v>
      </c>
      <c r="R110" s="27">
        <f>'Cena na poramnuvanje'!R110*'Sreden kurs'!$D$28</f>
        <v>0</v>
      </c>
      <c r="S110" s="27">
        <f>'Cena na poramnuvanje'!S110*'Sreden kurs'!$D$28</f>
        <v>0</v>
      </c>
      <c r="T110" s="27">
        <f>'Cena na poramnuvanje'!T110*'Sreden kurs'!$D$28</f>
        <v>0</v>
      </c>
      <c r="U110" s="27">
        <f>'Cena na poramnuvanje'!U110*'Sreden kurs'!$D$28</f>
        <v>0</v>
      </c>
      <c r="V110" s="27">
        <f>'Cena na poramnuvanje'!V110*'Sreden kurs'!$D$28</f>
        <v>0</v>
      </c>
      <c r="W110" s="27">
        <f>'Cena na poramnuvanje'!W110*'Sreden kurs'!$D$28</f>
        <v>0</v>
      </c>
      <c r="X110" s="27">
        <f>'Cena na poramnuvanje'!X110*'Sreden kurs'!$D$28</f>
        <v>0</v>
      </c>
      <c r="Y110" s="27">
        <f>'Cena na poramnuvanje'!Y110*'Sreden kurs'!$D$28</f>
        <v>0</v>
      </c>
      <c r="Z110" s="27">
        <f>'Cena na poramnuvanje'!Z110*'Sreden kurs'!$D$28</f>
        <v>0</v>
      </c>
      <c r="AA110" s="28">
        <f>'Cena na poramnuvanje'!AA110*'Sreden kurs'!$D$28</f>
        <v>0</v>
      </c>
    </row>
    <row r="111" spans="2:27" ht="15.75" thickBot="1" x14ac:dyDescent="0.3">
      <c r="B111" s="64"/>
      <c r="C111" s="9" t="s">
        <v>29</v>
      </c>
      <c r="D111" s="29">
        <f>'Cena na poramnuvanje'!D111*'Sreden kurs'!$D$28</f>
        <v>0</v>
      </c>
      <c r="E111" s="29">
        <f>'Cena na poramnuvanje'!E111*'Sreden kurs'!$D$28</f>
        <v>0</v>
      </c>
      <c r="F111" s="29">
        <f>'Cena na poramnuvanje'!F111*'Sreden kurs'!$D$28</f>
        <v>0</v>
      </c>
      <c r="G111" s="29">
        <f>'Cena na poramnuvanje'!G111*'Sreden kurs'!$D$28</f>
        <v>0</v>
      </c>
      <c r="H111" s="29">
        <f>'Cena na poramnuvanje'!H111*'Sreden kurs'!$D$28</f>
        <v>19619.009999999998</v>
      </c>
      <c r="I111" s="29">
        <f>'Cena na poramnuvanje'!I111*'Sreden kurs'!$D$28</f>
        <v>19535.104800000001</v>
      </c>
      <c r="J111" s="29">
        <f>'Cena na poramnuvanje'!J111*'Sreden kurs'!$D$28</f>
        <v>19462.92165</v>
      </c>
      <c r="K111" s="29">
        <f>'Cena na poramnuvanje'!K111*'Sreden kurs'!$D$28</f>
        <v>0</v>
      </c>
      <c r="L111" s="29">
        <f>'Cena na poramnuvanje'!L111*'Sreden kurs'!$D$28</f>
        <v>0</v>
      </c>
      <c r="M111" s="29">
        <f>'Cena na poramnuvanje'!M111*'Sreden kurs'!$D$28</f>
        <v>0</v>
      </c>
      <c r="N111" s="29">
        <f>'Cena na poramnuvanje'!N111*'Sreden kurs'!$D$28</f>
        <v>0</v>
      </c>
      <c r="O111" s="29">
        <f>'Cena na poramnuvanje'!O111*'Sreden kurs'!$D$28</f>
        <v>0</v>
      </c>
      <c r="P111" s="29">
        <f>'Cena na poramnuvanje'!P111*'Sreden kurs'!$D$28</f>
        <v>0</v>
      </c>
      <c r="Q111" s="29">
        <f>'Cena na poramnuvanje'!Q111*'Sreden kurs'!$D$28</f>
        <v>0</v>
      </c>
      <c r="R111" s="29">
        <f>'Cena na poramnuvanje'!R111*'Sreden kurs'!$D$28</f>
        <v>0</v>
      </c>
      <c r="S111" s="29">
        <f>'Cena na poramnuvanje'!S111*'Sreden kurs'!$D$28</f>
        <v>0</v>
      </c>
      <c r="T111" s="29">
        <f>'Cena na poramnuvanje'!T111*'Sreden kurs'!$D$28</f>
        <v>0</v>
      </c>
      <c r="U111" s="29">
        <f>'Cena na poramnuvanje'!U111*'Sreden kurs'!$D$28</f>
        <v>0</v>
      </c>
      <c r="V111" s="29">
        <f>'Cena na poramnuvanje'!V111*'Sreden kurs'!$D$28</f>
        <v>0</v>
      </c>
      <c r="W111" s="29">
        <f>'Cena na poramnuvanje'!W111*'Sreden kurs'!$D$28</f>
        <v>0</v>
      </c>
      <c r="X111" s="29">
        <f>'Cena na poramnuvanje'!X111*'Sreden kurs'!$D$28</f>
        <v>0</v>
      </c>
      <c r="Y111" s="29">
        <f>'Cena na poramnuvanje'!Y111*'Sreden kurs'!$D$28</f>
        <v>0</v>
      </c>
      <c r="Z111" s="29">
        <f>'Cena na poramnuvanje'!Z111*'Sreden kurs'!$D$28</f>
        <v>0</v>
      </c>
      <c r="AA111" s="30">
        <f>'Cena na poramnuvanje'!AA111*'Sreden kurs'!$D$28</f>
        <v>0</v>
      </c>
    </row>
    <row r="112" spans="2:27" ht="15.75" thickTop="1" x14ac:dyDescent="0.25">
      <c r="B112" s="62" t="str">
        <f>'Cena na poramnuvanje'!B112:B115</f>
        <v>28.03.2022</v>
      </c>
      <c r="C112" s="6" t="s">
        <v>26</v>
      </c>
      <c r="D112" s="27">
        <f>'Cena na poramnuvanje'!D112*'Sreden kurs'!$D$29</f>
        <v>0</v>
      </c>
      <c r="E112" s="27">
        <f>'Cena na poramnuvanje'!E112*'Sreden kurs'!$D$29</f>
        <v>0</v>
      </c>
      <c r="F112" s="27">
        <f>'Cena na poramnuvanje'!F112*'Sreden kurs'!$D$29</f>
        <v>0</v>
      </c>
      <c r="G112" s="27">
        <f>'Cena na poramnuvanje'!G112*'Sreden kurs'!$D$29</f>
        <v>0</v>
      </c>
      <c r="H112" s="27">
        <f>'Cena na poramnuvanje'!H112*'Sreden kurs'!$D$29</f>
        <v>0</v>
      </c>
      <c r="I112" s="27">
        <f>'Cena na poramnuvanje'!I112*'Sreden kurs'!$D$29</f>
        <v>0</v>
      </c>
      <c r="J112" s="27">
        <f>'Cena na poramnuvanje'!J112*'Sreden kurs'!$D$29</f>
        <v>0</v>
      </c>
      <c r="K112" s="27">
        <f>'Cena na poramnuvanje'!K112*'Sreden kurs'!$D$29</f>
        <v>0</v>
      </c>
      <c r="L112" s="27">
        <f>'Cena na poramnuvanje'!L112*'Sreden kurs'!$D$29</f>
        <v>0</v>
      </c>
      <c r="M112" s="27">
        <f>'Cena na poramnuvanje'!M112*'Sreden kurs'!$D$29</f>
        <v>22772.241450000001</v>
      </c>
      <c r="N112" s="27">
        <f>'Cena na poramnuvanje'!N112*'Sreden kurs'!$D$29</f>
        <v>19072.3923</v>
      </c>
      <c r="O112" s="27">
        <f>'Cena na poramnuvanje'!O112*'Sreden kurs'!$D$29</f>
        <v>17091.982800000002</v>
      </c>
      <c r="P112" s="27">
        <f>'Cena na poramnuvanje'!P112*'Sreden kurs'!$D$29</f>
        <v>15147.973350000002</v>
      </c>
      <c r="Q112" s="27">
        <f>'Cena na poramnuvanje'!Q112*'Sreden kurs'!$D$29</f>
        <v>13113.8892</v>
      </c>
      <c r="R112" s="27">
        <f>'Cena na poramnuvanje'!R112*'Sreden kurs'!$D$29</f>
        <v>10506.04155</v>
      </c>
      <c r="S112" s="27">
        <f>'Cena na poramnuvanje'!S112*'Sreden kurs'!$D$29</f>
        <v>0</v>
      </c>
      <c r="T112" s="27">
        <f>'Cena na poramnuvanje'!T112*'Sreden kurs'!$D$29</f>
        <v>0</v>
      </c>
      <c r="U112" s="27">
        <f>'Cena na poramnuvanje'!U112*'Sreden kurs'!$D$29</f>
        <v>15968.51685</v>
      </c>
      <c r="V112" s="27">
        <f>'Cena na poramnuvanje'!V112*'Sreden kurs'!$D$29</f>
        <v>20877.588</v>
      </c>
      <c r="W112" s="27">
        <f>'Cena na poramnuvanje'!W112*'Sreden kurs'!$D$29</f>
        <v>0</v>
      </c>
      <c r="X112" s="27">
        <f>'Cena na poramnuvanje'!X112*'Sreden kurs'!$D$29</f>
        <v>0</v>
      </c>
      <c r="Y112" s="27">
        <f>'Cena na poramnuvanje'!Y112*'Sreden kurs'!$D$29</f>
        <v>0</v>
      </c>
      <c r="Z112" s="27">
        <f>'Cena na poramnuvanje'!Z112*'Sreden kurs'!$D$29</f>
        <v>0</v>
      </c>
      <c r="AA112" s="28">
        <f>'Cena na poramnuvanje'!AA112*'Sreden kurs'!$D$29</f>
        <v>0</v>
      </c>
    </row>
    <row r="113" spans="2:27" x14ac:dyDescent="0.25">
      <c r="B113" s="63"/>
      <c r="C113" s="6" t="s">
        <v>27</v>
      </c>
      <c r="D113" s="27">
        <f>'Cena na poramnuvanje'!D113*'Sreden kurs'!$D$29</f>
        <v>3704.1678000000002</v>
      </c>
      <c r="E113" s="27">
        <f>'Cena na poramnuvanje'!E113*'Sreden kurs'!$D$29</f>
        <v>0</v>
      </c>
      <c r="F113" s="27">
        <f>'Cena na poramnuvanje'!F113*'Sreden kurs'!$D$29</f>
        <v>0</v>
      </c>
      <c r="G113" s="27">
        <f>'Cena na poramnuvanje'!G113*'Sreden kurs'!$D$29</f>
        <v>0</v>
      </c>
      <c r="H113" s="27">
        <f>'Cena na poramnuvanje'!H113*'Sreden kurs'!$D$29</f>
        <v>0</v>
      </c>
      <c r="I113" s="27">
        <f>'Cena na poramnuvanje'!I113*'Sreden kurs'!$D$29</f>
        <v>0</v>
      </c>
      <c r="J113" s="27">
        <f>'Cena na poramnuvanje'!J113*'Sreden kurs'!$D$29</f>
        <v>0</v>
      </c>
      <c r="K113" s="27">
        <f>'Cena na poramnuvanje'!K113*'Sreden kurs'!$D$29</f>
        <v>0</v>
      </c>
      <c r="L113" s="27">
        <f>'Cena na poramnuvanje'!L113*'Sreden kurs'!$D$29</f>
        <v>0</v>
      </c>
      <c r="M113" s="27">
        <f>'Cena na poramnuvanje'!M113*'Sreden kurs'!$D$29</f>
        <v>0</v>
      </c>
      <c r="N113" s="27">
        <f>'Cena na poramnuvanje'!N113*'Sreden kurs'!$D$29</f>
        <v>0</v>
      </c>
      <c r="O113" s="27">
        <f>'Cena na poramnuvanje'!O113*'Sreden kurs'!$D$29</f>
        <v>0</v>
      </c>
      <c r="P113" s="27">
        <f>'Cena na poramnuvanje'!P113*'Sreden kurs'!$D$29</f>
        <v>0</v>
      </c>
      <c r="Q113" s="27">
        <f>'Cena na poramnuvanje'!Q113*'Sreden kurs'!$D$29</f>
        <v>0</v>
      </c>
      <c r="R113" s="27">
        <f>'Cena na poramnuvanje'!R113*'Sreden kurs'!$D$29</f>
        <v>0</v>
      </c>
      <c r="S113" s="27">
        <f>'Cena na poramnuvanje'!S113*'Sreden kurs'!$D$29</f>
        <v>0</v>
      </c>
      <c r="T113" s="27">
        <f>'Cena na poramnuvanje'!T113*'Sreden kurs'!$D$29</f>
        <v>0</v>
      </c>
      <c r="U113" s="27">
        <f>'Cena na poramnuvanje'!U113*'Sreden kurs'!$D$29</f>
        <v>0</v>
      </c>
      <c r="V113" s="27">
        <f>'Cena na poramnuvanje'!V113*'Sreden kurs'!$D$29</f>
        <v>0</v>
      </c>
      <c r="W113" s="27">
        <f>'Cena na poramnuvanje'!W113*'Sreden kurs'!$D$29</f>
        <v>5638.3060500000001</v>
      </c>
      <c r="X113" s="27">
        <f>'Cena na poramnuvanje'!X113*'Sreden kurs'!$D$29</f>
        <v>6590.0202383340065</v>
      </c>
      <c r="Y113" s="27">
        <f>'Cena na poramnuvanje'!Y113*'Sreden kurs'!$D$29</f>
        <v>4748.0472</v>
      </c>
      <c r="Z113" s="27">
        <f>'Cena na poramnuvanje'!Z113*'Sreden kurs'!$D$29</f>
        <v>4353.8161499999997</v>
      </c>
      <c r="AA113" s="28">
        <f>'Cena na poramnuvanje'!AA113*'Sreden kurs'!$D$29</f>
        <v>4694.6796399294426</v>
      </c>
    </row>
    <row r="114" spans="2:27" x14ac:dyDescent="0.25">
      <c r="B114" s="63"/>
      <c r="C114" s="6" t="s">
        <v>28</v>
      </c>
      <c r="D114" s="27">
        <f>'Cena na poramnuvanje'!D114*'Sreden kurs'!$D$29</f>
        <v>0</v>
      </c>
      <c r="E114" s="27">
        <f>'Cena na poramnuvanje'!E114*'Sreden kurs'!$D$29</f>
        <v>6015.8794500000004</v>
      </c>
      <c r="F114" s="27">
        <f>'Cena na poramnuvanje'!F114*'Sreden kurs'!$D$29</f>
        <v>5916.5505000000003</v>
      </c>
      <c r="G114" s="27">
        <f>'Cena na poramnuvanje'!G114*'Sreden kurs'!$D$29</f>
        <v>6017.1133500000005</v>
      </c>
      <c r="H114" s="27">
        <f>'Cena na poramnuvanje'!H114*'Sreden kurs'!$D$29</f>
        <v>6015.8794500000004</v>
      </c>
      <c r="I114" s="27">
        <f>'Cena na poramnuvanje'!I114*'Sreden kurs'!$D$29</f>
        <v>6481.0597499999994</v>
      </c>
      <c r="J114" s="27">
        <f>'Cena na poramnuvanje'!J114*'Sreden kurs'!$D$29</f>
        <v>8481.8285999999989</v>
      </c>
      <c r="K114" s="27">
        <f>'Cena na poramnuvanje'!K114*'Sreden kurs'!$D$29</f>
        <v>9845.9050499999994</v>
      </c>
      <c r="L114" s="27">
        <f>'Cena na poramnuvanje'!L114*'Sreden kurs'!$D$29</f>
        <v>9965.593350000001</v>
      </c>
      <c r="M114" s="27">
        <f>'Cena na poramnuvanje'!M114*'Sreden kurs'!$D$29</f>
        <v>0</v>
      </c>
      <c r="N114" s="27">
        <f>'Cena na poramnuvanje'!N114*'Sreden kurs'!$D$29</f>
        <v>0</v>
      </c>
      <c r="O114" s="27">
        <f>'Cena na poramnuvanje'!O114*'Sreden kurs'!$D$29</f>
        <v>0</v>
      </c>
      <c r="P114" s="27">
        <f>'Cena na poramnuvanje'!P114*'Sreden kurs'!$D$29</f>
        <v>0</v>
      </c>
      <c r="Q114" s="27">
        <f>'Cena na poramnuvanje'!Q114*'Sreden kurs'!$D$29</f>
        <v>0</v>
      </c>
      <c r="R114" s="27">
        <f>'Cena na poramnuvanje'!R114*'Sreden kurs'!$D$29</f>
        <v>0</v>
      </c>
      <c r="S114" s="27">
        <f>'Cena na poramnuvanje'!S114*'Sreden kurs'!$D$29</f>
        <v>4981.8712500000001</v>
      </c>
      <c r="T114" s="27">
        <f>'Cena na poramnuvanje'!T114*'Sreden kurs'!$D$29</f>
        <v>5537.7431999999999</v>
      </c>
      <c r="U114" s="27">
        <f>'Cena na poramnuvanje'!U114*'Sreden kurs'!$D$29</f>
        <v>0</v>
      </c>
      <c r="V114" s="27">
        <f>'Cena na poramnuvanje'!V114*'Sreden kurs'!$D$29</f>
        <v>0</v>
      </c>
      <c r="W114" s="27">
        <f>'Cena na poramnuvanje'!W114*'Sreden kurs'!$D$29</f>
        <v>0</v>
      </c>
      <c r="X114" s="27">
        <f>'Cena na poramnuvanje'!X114*'Sreden kurs'!$D$29</f>
        <v>0</v>
      </c>
      <c r="Y114" s="27">
        <f>'Cena na poramnuvanje'!Y114*'Sreden kurs'!$D$29</f>
        <v>0</v>
      </c>
      <c r="Z114" s="27">
        <f>'Cena na poramnuvanje'!Z114*'Sreden kurs'!$D$29</f>
        <v>0</v>
      </c>
      <c r="AA114" s="28">
        <f>'Cena na poramnuvanje'!AA114*'Sreden kurs'!$D$29</f>
        <v>0</v>
      </c>
    </row>
    <row r="115" spans="2:27" ht="15.75" thickBot="1" x14ac:dyDescent="0.3">
      <c r="B115" s="64"/>
      <c r="C115" s="9" t="s">
        <v>29</v>
      </c>
      <c r="D115" s="29">
        <f>'Cena na poramnuvanje'!D115*'Sreden kurs'!$D$29</f>
        <v>0</v>
      </c>
      <c r="E115" s="29">
        <f>'Cena na poramnuvanje'!E115*'Sreden kurs'!$D$29</f>
        <v>18047.638349999997</v>
      </c>
      <c r="F115" s="29">
        <f>'Cena na poramnuvanje'!F115*'Sreden kurs'!$D$29</f>
        <v>17749.03455</v>
      </c>
      <c r="G115" s="29">
        <f>'Cena na poramnuvanje'!G115*'Sreden kurs'!$D$29</f>
        <v>18051.340049999999</v>
      </c>
      <c r="H115" s="29">
        <f>'Cena na poramnuvanje'!H115*'Sreden kurs'!$D$29</f>
        <v>18047.021399999998</v>
      </c>
      <c r="I115" s="29">
        <f>'Cena na poramnuvanje'!I115*'Sreden kurs'!$D$29</f>
        <v>19442.562299999998</v>
      </c>
      <c r="J115" s="29">
        <f>'Cena na poramnuvanje'!J115*'Sreden kurs'!$D$29</f>
        <v>25444.868849999999</v>
      </c>
      <c r="K115" s="29">
        <f>'Cena na poramnuvanje'!K115*'Sreden kurs'!$D$29</f>
        <v>29537.0982</v>
      </c>
      <c r="L115" s="29">
        <f>'Cena na poramnuvanje'!L115*'Sreden kurs'!$D$29</f>
        <v>29896.780049999998</v>
      </c>
      <c r="M115" s="29">
        <f>'Cena na poramnuvanje'!M115*'Sreden kurs'!$D$29</f>
        <v>0</v>
      </c>
      <c r="N115" s="29">
        <f>'Cena na poramnuvanje'!N115*'Sreden kurs'!$D$29</f>
        <v>0</v>
      </c>
      <c r="O115" s="29">
        <f>'Cena na poramnuvanje'!O115*'Sreden kurs'!$D$29</f>
        <v>0</v>
      </c>
      <c r="P115" s="29">
        <f>'Cena na poramnuvanje'!P115*'Sreden kurs'!$D$29</f>
        <v>0</v>
      </c>
      <c r="Q115" s="29">
        <f>'Cena na poramnuvanje'!Q115*'Sreden kurs'!$D$29</f>
        <v>0</v>
      </c>
      <c r="R115" s="29">
        <f>'Cena na poramnuvanje'!R115*'Sreden kurs'!$D$29</f>
        <v>0</v>
      </c>
      <c r="S115" s="29">
        <f>'Cena na poramnuvanje'!S115*'Sreden kurs'!$D$29</f>
        <v>14945.61375</v>
      </c>
      <c r="T115" s="29">
        <f>'Cena na poramnuvanje'!T115*'Sreden kurs'!$D$29</f>
        <v>16613.229599999999</v>
      </c>
      <c r="U115" s="29">
        <f>'Cena na poramnuvanje'!U115*'Sreden kurs'!$D$29</f>
        <v>0</v>
      </c>
      <c r="V115" s="29">
        <f>'Cena na poramnuvanje'!V115*'Sreden kurs'!$D$29</f>
        <v>0</v>
      </c>
      <c r="W115" s="29">
        <f>'Cena na poramnuvanje'!W115*'Sreden kurs'!$D$29</f>
        <v>0</v>
      </c>
      <c r="X115" s="29">
        <f>'Cena na poramnuvanje'!X115*'Sreden kurs'!$D$29</f>
        <v>0</v>
      </c>
      <c r="Y115" s="29">
        <f>'Cena na poramnuvanje'!Y115*'Sreden kurs'!$D$29</f>
        <v>0</v>
      </c>
      <c r="Z115" s="29">
        <f>'Cena na poramnuvanje'!Z115*'Sreden kurs'!$D$29</f>
        <v>0</v>
      </c>
      <c r="AA115" s="30">
        <f>'Cena na poramnuvanje'!AA115*'Sreden kurs'!$D$29</f>
        <v>0</v>
      </c>
    </row>
    <row r="116" spans="2:27" ht="15.75" thickTop="1" x14ac:dyDescent="0.25">
      <c r="B116" s="62" t="str">
        <f>'Cena na poramnuvanje'!B116:B119</f>
        <v>29.03.2022</v>
      </c>
      <c r="C116" s="6" t="s">
        <v>26</v>
      </c>
      <c r="D116" s="27">
        <f>'Cena na poramnuvanje'!D116*'Sreden kurs'!$D$30</f>
        <v>19694.341744000001</v>
      </c>
      <c r="E116" s="27">
        <f>'Cena na poramnuvanje'!E116*'Sreden kurs'!$D$30</f>
        <v>0</v>
      </c>
      <c r="F116" s="27">
        <f>'Cena na poramnuvanje'!F116*'Sreden kurs'!$D$30</f>
        <v>0</v>
      </c>
      <c r="G116" s="27">
        <f>'Cena na poramnuvanje'!G116*'Sreden kurs'!$D$30</f>
        <v>0</v>
      </c>
      <c r="H116" s="27">
        <f>'Cena na poramnuvanje'!H116*'Sreden kurs'!$D$30</f>
        <v>0</v>
      </c>
      <c r="I116" s="27">
        <f>'Cena na poramnuvanje'!I116*'Sreden kurs'!$D$30</f>
        <v>0</v>
      </c>
      <c r="J116" s="27">
        <f>'Cena na poramnuvanje'!J116*'Sreden kurs'!$D$30</f>
        <v>0</v>
      </c>
      <c r="K116" s="27">
        <f>'Cena na poramnuvanje'!K116*'Sreden kurs'!$D$30</f>
        <v>0</v>
      </c>
      <c r="L116" s="27">
        <f>'Cena na poramnuvanje'!L116*'Sreden kurs'!$D$30</f>
        <v>0</v>
      </c>
      <c r="M116" s="27">
        <f>'Cena na poramnuvanje'!M116*'Sreden kurs'!$D$30</f>
        <v>24051.87372</v>
      </c>
      <c r="N116" s="27">
        <f>'Cena na poramnuvanje'!N116*'Sreden kurs'!$D$30</f>
        <v>0</v>
      </c>
      <c r="O116" s="27">
        <f>'Cena na poramnuvanje'!O116*'Sreden kurs'!$D$30</f>
        <v>0</v>
      </c>
      <c r="P116" s="27">
        <f>'Cena na poramnuvanje'!P116*'Sreden kurs'!$D$30</f>
        <v>19646.137227733332</v>
      </c>
      <c r="Q116" s="27">
        <f>'Cena na poramnuvanje'!Q116*'Sreden kurs'!$D$30</f>
        <v>19009.572481846153</v>
      </c>
      <c r="R116" s="27">
        <f>'Cena na poramnuvanje'!R116*'Sreden kurs'!$D$30</f>
        <v>0</v>
      </c>
      <c r="S116" s="27">
        <f>'Cena na poramnuvanje'!S116*'Sreden kurs'!$D$30</f>
        <v>0</v>
      </c>
      <c r="T116" s="27">
        <f>'Cena na poramnuvanje'!T116*'Sreden kurs'!$D$30</f>
        <v>0</v>
      </c>
      <c r="U116" s="27">
        <f>'Cena na poramnuvanje'!U116*'Sreden kurs'!$D$30</f>
        <v>0</v>
      </c>
      <c r="V116" s="27">
        <f>'Cena na poramnuvanje'!V116*'Sreden kurs'!$D$30</f>
        <v>0</v>
      </c>
      <c r="W116" s="27">
        <f>'Cena na poramnuvanje'!W116*'Sreden kurs'!$D$30</f>
        <v>0</v>
      </c>
      <c r="X116" s="27">
        <f>'Cena na poramnuvanje'!X116*'Sreden kurs'!$D$30</f>
        <v>0</v>
      </c>
      <c r="Y116" s="27">
        <f>'Cena na poramnuvanje'!Y116*'Sreden kurs'!$D$30</f>
        <v>0</v>
      </c>
      <c r="Z116" s="27">
        <f>'Cena na poramnuvanje'!Z116*'Sreden kurs'!$D$30</f>
        <v>0</v>
      </c>
      <c r="AA116" s="28">
        <f>'Cena na poramnuvanje'!AA116*'Sreden kurs'!$D$30</f>
        <v>0</v>
      </c>
    </row>
    <row r="117" spans="2:27" x14ac:dyDescent="0.25">
      <c r="B117" s="63"/>
      <c r="C117" s="6" t="s">
        <v>27</v>
      </c>
      <c r="D117" s="27">
        <f>'Cena na poramnuvanje'!D117*'Sreden kurs'!$D$30</f>
        <v>0</v>
      </c>
      <c r="E117" s="27">
        <f>'Cena na poramnuvanje'!E117*'Sreden kurs'!$D$30</f>
        <v>3937.3876640000003</v>
      </c>
      <c r="F117" s="27">
        <f>'Cena na poramnuvanje'!F117*'Sreden kurs'!$D$30</f>
        <v>3898.5196879999994</v>
      </c>
      <c r="G117" s="27">
        <f>'Cena na poramnuvanje'!G117*'Sreden kurs'!$D$30</f>
        <v>0</v>
      </c>
      <c r="H117" s="27">
        <f>'Cena na poramnuvanje'!H117*'Sreden kurs'!$D$30</f>
        <v>0</v>
      </c>
      <c r="I117" s="27">
        <f>'Cena na poramnuvanje'!I117*'Sreden kurs'!$D$30</f>
        <v>0</v>
      </c>
      <c r="J117" s="27">
        <f>'Cena na poramnuvanje'!J117*'Sreden kurs'!$D$30</f>
        <v>0</v>
      </c>
      <c r="K117" s="27">
        <f>'Cena na poramnuvanje'!K117*'Sreden kurs'!$D$30</f>
        <v>0</v>
      </c>
      <c r="L117" s="27">
        <f>'Cena na poramnuvanje'!L117*'Sreden kurs'!$D$30</f>
        <v>0</v>
      </c>
      <c r="M117" s="27">
        <f>'Cena na poramnuvanje'!M117*'Sreden kurs'!$D$30</f>
        <v>0</v>
      </c>
      <c r="N117" s="27">
        <f>'Cena na poramnuvanje'!N117*'Sreden kurs'!$D$30</f>
        <v>0</v>
      </c>
      <c r="O117" s="27">
        <f>'Cena na poramnuvanje'!O117*'Sreden kurs'!$D$30</f>
        <v>0</v>
      </c>
      <c r="P117" s="27">
        <f>'Cena na poramnuvanje'!P117*'Sreden kurs'!$D$30</f>
        <v>0</v>
      </c>
      <c r="Q117" s="27">
        <f>'Cena na poramnuvanje'!Q117*'Sreden kurs'!$D$30</f>
        <v>0</v>
      </c>
      <c r="R117" s="27">
        <f>'Cena na poramnuvanje'!R117*'Sreden kurs'!$D$30</f>
        <v>0</v>
      </c>
      <c r="S117" s="27">
        <f>'Cena na poramnuvanje'!S117*'Sreden kurs'!$D$30</f>
        <v>0</v>
      </c>
      <c r="T117" s="27">
        <f>'Cena na poramnuvanje'!T117*'Sreden kurs'!$D$30</f>
        <v>4276.0943120000002</v>
      </c>
      <c r="U117" s="27">
        <f>'Cena na poramnuvanje'!U117*'Sreden kurs'!$D$30</f>
        <v>4580.8885016774202</v>
      </c>
      <c r="V117" s="27">
        <f>'Cena na poramnuvanje'!V117*'Sreden kurs'!$D$30</f>
        <v>5194.5816020000002</v>
      </c>
      <c r="W117" s="27">
        <f>'Cena na poramnuvanje'!W117*'Sreden kurs'!$D$30</f>
        <v>5611.458872727273</v>
      </c>
      <c r="X117" s="27">
        <f>'Cena na poramnuvanje'!X117*'Sreden kurs'!$D$30</f>
        <v>5539.6120080000001</v>
      </c>
      <c r="Y117" s="27">
        <f>'Cena na poramnuvanje'!Y117*'Sreden kurs'!$D$30</f>
        <v>4841.1922487804877</v>
      </c>
      <c r="Z117" s="27">
        <f>'Cena na poramnuvanje'!Z117*'Sreden kurs'!$D$30</f>
        <v>4525.9598720000004</v>
      </c>
      <c r="AA117" s="28">
        <f>'Cena na poramnuvanje'!AA117*'Sreden kurs'!$D$30</f>
        <v>4263.0744973793107</v>
      </c>
    </row>
    <row r="118" spans="2:27" x14ac:dyDescent="0.25">
      <c r="B118" s="63"/>
      <c r="C118" s="6" t="s">
        <v>28</v>
      </c>
      <c r="D118" s="27">
        <f>'Cena na poramnuvanje'!D118*'Sreden kurs'!$D$30</f>
        <v>0</v>
      </c>
      <c r="E118" s="27">
        <f>'Cena na poramnuvanje'!E118*'Sreden kurs'!$D$30</f>
        <v>0</v>
      </c>
      <c r="F118" s="27">
        <f>'Cena na poramnuvanje'!F118*'Sreden kurs'!$D$30</f>
        <v>0</v>
      </c>
      <c r="G118" s="27">
        <f>'Cena na poramnuvanje'!G118*'Sreden kurs'!$D$30</f>
        <v>6477.9960000000001</v>
      </c>
      <c r="H118" s="27">
        <f>'Cena na poramnuvanje'!H118*'Sreden kurs'!$D$30</f>
        <v>6489.7180879999996</v>
      </c>
      <c r="I118" s="27">
        <f>'Cena na poramnuvanje'!I118*'Sreden kurs'!$D$30</f>
        <v>6949.3473279999998</v>
      </c>
      <c r="J118" s="27">
        <f>'Cena na poramnuvanje'!J118*'Sreden kurs'!$D$30</f>
        <v>8337.4893279999997</v>
      </c>
      <c r="K118" s="27">
        <f>'Cena na poramnuvanje'!K118*'Sreden kurs'!$D$30</f>
        <v>9319.6769120000008</v>
      </c>
      <c r="L118" s="27">
        <f>'Cena na poramnuvanje'!L118*'Sreden kurs'!$D$30</f>
        <v>9843.4691600000006</v>
      </c>
      <c r="M118" s="27">
        <f>'Cena na poramnuvanje'!M118*'Sreden kurs'!$D$30</f>
        <v>0</v>
      </c>
      <c r="N118" s="27">
        <f>'Cena na poramnuvanje'!N118*'Sreden kurs'!$D$30</f>
        <v>8729.8708000000006</v>
      </c>
      <c r="O118" s="27">
        <f>'Cena na poramnuvanje'!O118*'Sreden kurs'!$D$30</f>
        <v>8512.0867440000002</v>
      </c>
      <c r="P118" s="27">
        <f>'Cena na poramnuvanje'!P118*'Sreden kurs'!$D$30</f>
        <v>0</v>
      </c>
      <c r="Q118" s="27">
        <f>'Cena na poramnuvanje'!Q118*'Sreden kurs'!$D$30</f>
        <v>0</v>
      </c>
      <c r="R118" s="27">
        <f>'Cena na poramnuvanje'!R118*'Sreden kurs'!$D$30</f>
        <v>6895.0555520000007</v>
      </c>
      <c r="S118" s="27">
        <f>'Cena na poramnuvanje'!S118*'Sreden kurs'!$D$30</f>
        <v>7005.4899599999999</v>
      </c>
      <c r="T118" s="27">
        <f>'Cena na poramnuvanje'!T118*'Sreden kurs'!$D$30</f>
        <v>0</v>
      </c>
      <c r="U118" s="27">
        <f>'Cena na poramnuvanje'!U118*'Sreden kurs'!$D$30</f>
        <v>0</v>
      </c>
      <c r="V118" s="27">
        <f>'Cena na poramnuvanje'!V118*'Sreden kurs'!$D$30</f>
        <v>0</v>
      </c>
      <c r="W118" s="27">
        <f>'Cena na poramnuvanje'!W118*'Sreden kurs'!$D$30</f>
        <v>0</v>
      </c>
      <c r="X118" s="27">
        <f>'Cena na poramnuvanje'!X118*'Sreden kurs'!$D$30</f>
        <v>0</v>
      </c>
      <c r="Y118" s="27">
        <f>'Cena na poramnuvanje'!Y118*'Sreden kurs'!$D$30</f>
        <v>0</v>
      </c>
      <c r="Z118" s="27">
        <f>'Cena na poramnuvanje'!Z118*'Sreden kurs'!$D$30</f>
        <v>0</v>
      </c>
      <c r="AA118" s="28">
        <f>'Cena na poramnuvanje'!AA118*'Sreden kurs'!$D$30</f>
        <v>0</v>
      </c>
    </row>
    <row r="119" spans="2:27" ht="15.75" thickBot="1" x14ac:dyDescent="0.3">
      <c r="B119" s="64"/>
      <c r="C119" s="9" t="s">
        <v>29</v>
      </c>
      <c r="D119" s="29">
        <f>'Cena na poramnuvanje'!D119*'Sreden kurs'!$D$30</f>
        <v>0</v>
      </c>
      <c r="E119" s="29">
        <f>'Cena na poramnuvanje'!E119*'Sreden kurs'!$D$30</f>
        <v>0</v>
      </c>
      <c r="F119" s="29">
        <f>'Cena na poramnuvanje'!F119*'Sreden kurs'!$D$30</f>
        <v>0</v>
      </c>
      <c r="G119" s="29">
        <f>'Cena na poramnuvanje'!G119*'Sreden kurs'!$D$30</f>
        <v>19433.988000000001</v>
      </c>
      <c r="H119" s="29">
        <f>'Cena na poramnuvanje'!H119*'Sreden kurs'!$D$30</f>
        <v>19469.154264000001</v>
      </c>
      <c r="I119" s="29">
        <f>'Cena na poramnuvanje'!I119*'Sreden kurs'!$D$30</f>
        <v>20847.425032000003</v>
      </c>
      <c r="J119" s="29">
        <f>'Cena na poramnuvanje'!J119*'Sreden kurs'!$D$30</f>
        <v>25011.851032000002</v>
      </c>
      <c r="K119" s="29">
        <f>'Cena na poramnuvanje'!K119*'Sreden kurs'!$D$30</f>
        <v>27959.030736000001</v>
      </c>
      <c r="L119" s="29">
        <f>'Cena na poramnuvanje'!L119*'Sreden kurs'!$D$30</f>
        <v>29529.790527999998</v>
      </c>
      <c r="M119" s="29">
        <f>'Cena na poramnuvanje'!M119*'Sreden kurs'!$D$30</f>
        <v>0</v>
      </c>
      <c r="N119" s="29">
        <f>'Cena na poramnuvanje'!N119*'Sreden kurs'!$D$30</f>
        <v>26189.612399999998</v>
      </c>
      <c r="O119" s="29">
        <f>'Cena na poramnuvanje'!O119*'Sreden kurs'!$D$30</f>
        <v>25536.260232000001</v>
      </c>
      <c r="P119" s="29">
        <f>'Cena na poramnuvanje'!P119*'Sreden kurs'!$D$30</f>
        <v>0</v>
      </c>
      <c r="Q119" s="29">
        <f>'Cena na poramnuvanje'!Q119*'Sreden kurs'!$D$30</f>
        <v>0</v>
      </c>
      <c r="R119" s="29">
        <f>'Cena na poramnuvanje'!R119*'Sreden kurs'!$D$30</f>
        <v>20685.166655999998</v>
      </c>
      <c r="S119" s="29">
        <f>'Cena na poramnuvanje'!S119*'Sreden kurs'!$D$30</f>
        <v>21016.469879999997</v>
      </c>
      <c r="T119" s="29">
        <f>'Cena na poramnuvanje'!T119*'Sreden kurs'!$D$30</f>
        <v>0</v>
      </c>
      <c r="U119" s="29">
        <f>'Cena na poramnuvanje'!U119*'Sreden kurs'!$D$30</f>
        <v>0</v>
      </c>
      <c r="V119" s="29">
        <f>'Cena na poramnuvanje'!V119*'Sreden kurs'!$D$30</f>
        <v>0</v>
      </c>
      <c r="W119" s="29">
        <f>'Cena na poramnuvanje'!W119*'Sreden kurs'!$D$30</f>
        <v>0</v>
      </c>
      <c r="X119" s="29">
        <f>'Cena na poramnuvanje'!X119*'Sreden kurs'!$D$30</f>
        <v>0</v>
      </c>
      <c r="Y119" s="29">
        <f>'Cena na poramnuvanje'!Y119*'Sreden kurs'!$D$30</f>
        <v>0</v>
      </c>
      <c r="Z119" s="29">
        <f>'Cena na poramnuvanje'!Z119*'Sreden kurs'!$D$30</f>
        <v>0</v>
      </c>
      <c r="AA119" s="30">
        <f>'Cena na poramnuvanje'!AA119*'Sreden kurs'!$D$30</f>
        <v>0</v>
      </c>
    </row>
    <row r="120" spans="2:27" ht="15.75" thickTop="1" x14ac:dyDescent="0.25">
      <c r="B120" s="62" t="str">
        <f>'Cena na poramnuvanje'!B120:B123</f>
        <v>30.03.2022</v>
      </c>
      <c r="C120" s="6" t="s">
        <v>26</v>
      </c>
      <c r="D120" s="27">
        <f>'Cena na poramnuvanje'!D120*'Sreden kurs'!$D$31</f>
        <v>0</v>
      </c>
      <c r="E120" s="27">
        <f>'Cena na poramnuvanje'!E120*'Sreden kurs'!$D$31</f>
        <v>0</v>
      </c>
      <c r="F120" s="27">
        <f>'Cena na poramnuvanje'!F120*'Sreden kurs'!$D$31</f>
        <v>0</v>
      </c>
      <c r="G120" s="27">
        <f>'Cena na poramnuvanje'!G120*'Sreden kurs'!$D$31</f>
        <v>0</v>
      </c>
      <c r="H120" s="27">
        <f>'Cena na poramnuvanje'!H120*'Sreden kurs'!$D$31</f>
        <v>0</v>
      </c>
      <c r="I120" s="27">
        <f>'Cena na poramnuvanje'!I120*'Sreden kurs'!$D$31</f>
        <v>0</v>
      </c>
      <c r="J120" s="27">
        <f>'Cena na poramnuvanje'!J120*'Sreden kurs'!$D$31</f>
        <v>0</v>
      </c>
      <c r="K120" s="27">
        <f>'Cena na poramnuvanje'!K120*'Sreden kurs'!$D$31</f>
        <v>0</v>
      </c>
      <c r="L120" s="27">
        <f>'Cena na poramnuvanje'!L120*'Sreden kurs'!$D$31</f>
        <v>0</v>
      </c>
      <c r="M120" s="27">
        <f>'Cena na poramnuvanje'!M120*'Sreden kurs'!$D$31</f>
        <v>0</v>
      </c>
      <c r="N120" s="27">
        <f>'Cena na poramnuvanje'!N120*'Sreden kurs'!$D$31</f>
        <v>0</v>
      </c>
      <c r="O120" s="27">
        <f>'Cena na poramnuvanje'!O120*'Sreden kurs'!$D$31</f>
        <v>0</v>
      </c>
      <c r="P120" s="27">
        <f>'Cena na poramnuvanje'!P120*'Sreden kurs'!$D$31</f>
        <v>0</v>
      </c>
      <c r="Q120" s="27">
        <f>'Cena na poramnuvanje'!Q120*'Sreden kurs'!$D$31</f>
        <v>0</v>
      </c>
      <c r="R120" s="27">
        <f>'Cena na poramnuvanje'!R120*'Sreden kurs'!$D$31</f>
        <v>0</v>
      </c>
      <c r="S120" s="27">
        <f>'Cena na poramnuvanje'!S120*'Sreden kurs'!$D$31</f>
        <v>0</v>
      </c>
      <c r="T120" s="27">
        <f>'Cena na poramnuvanje'!T120*'Sreden kurs'!$D$31</f>
        <v>0</v>
      </c>
      <c r="U120" s="27">
        <f>'Cena na poramnuvanje'!U120*'Sreden kurs'!$D$31</f>
        <v>0</v>
      </c>
      <c r="V120" s="27">
        <f>'Cena na poramnuvanje'!V120*'Sreden kurs'!$D$31</f>
        <v>0</v>
      </c>
      <c r="W120" s="27">
        <f>'Cena na poramnuvanje'!W120*'Sreden kurs'!$D$31</f>
        <v>0</v>
      </c>
      <c r="X120" s="27">
        <f>'Cena na poramnuvanje'!X120*'Sreden kurs'!$D$31</f>
        <v>0</v>
      </c>
      <c r="Y120" s="27">
        <f>'Cena na poramnuvanje'!Y120*'Sreden kurs'!$D$31</f>
        <v>0</v>
      </c>
      <c r="Z120" s="27">
        <f>'Cena na poramnuvanje'!Z120*'Sreden kurs'!$D$31</f>
        <v>0</v>
      </c>
      <c r="AA120" s="28">
        <f>'Cena na poramnuvanje'!AA120*'Sreden kurs'!$D$31</f>
        <v>0</v>
      </c>
    </row>
    <row r="121" spans="2:27" x14ac:dyDescent="0.25">
      <c r="B121" s="63"/>
      <c r="C121" s="6" t="s">
        <v>27</v>
      </c>
      <c r="D121" s="27">
        <f>'Cena na poramnuvanje'!D121*'Sreden kurs'!$D$31</f>
        <v>0</v>
      </c>
      <c r="E121" s="27">
        <f>'Cena na poramnuvanje'!E121*'Sreden kurs'!$D$31</f>
        <v>4254.4871999999996</v>
      </c>
      <c r="F121" s="27">
        <f>'Cena na poramnuvanje'!F121*'Sreden kurs'!$D$31</f>
        <v>4268.0601000000006</v>
      </c>
      <c r="G121" s="27">
        <f>'Cena na poramnuvanje'!G121*'Sreden kurs'!$D$31</f>
        <v>0</v>
      </c>
      <c r="H121" s="27">
        <f>'Cena na poramnuvanje'!H121*'Sreden kurs'!$D$31</f>
        <v>0</v>
      </c>
      <c r="I121" s="27">
        <f>'Cena na poramnuvanje'!I121*'Sreden kurs'!$D$31</f>
        <v>0</v>
      </c>
      <c r="J121" s="27">
        <f>'Cena na poramnuvanje'!J121*'Sreden kurs'!$D$31</f>
        <v>0</v>
      </c>
      <c r="K121" s="27">
        <f>'Cena na poramnuvanje'!K121*'Sreden kurs'!$D$31</f>
        <v>5830.1774999999998</v>
      </c>
      <c r="L121" s="27">
        <f>'Cena na poramnuvanje'!L121*'Sreden kurs'!$D$31</f>
        <v>6420.5986499999999</v>
      </c>
      <c r="M121" s="27">
        <f>'Cena na poramnuvanje'!M121*'Sreden kurs'!$D$31</f>
        <v>6072.6388500000003</v>
      </c>
      <c r="N121" s="27">
        <f>'Cena na poramnuvanje'!N121*'Sreden kurs'!$D$31</f>
        <v>5590.8009000000002</v>
      </c>
      <c r="O121" s="27">
        <f>'Cena na poramnuvanje'!O121*'Sreden kurs'!$D$31</f>
        <v>5785.1401500000002</v>
      </c>
      <c r="P121" s="27">
        <f>'Cena na poramnuvanje'!P121*'Sreden kurs'!$D$31</f>
        <v>5497.0244999999995</v>
      </c>
      <c r="Q121" s="27">
        <f>'Cena na poramnuvanje'!Q121*'Sreden kurs'!$D$31</f>
        <v>5069.4781499999999</v>
      </c>
      <c r="R121" s="27">
        <f>'Cena na poramnuvanje'!R121*'Sreden kurs'!$D$31</f>
        <v>5169.4240500000005</v>
      </c>
      <c r="S121" s="27">
        <f>'Cena na poramnuvanje'!S121*'Sreden kurs'!$D$31</f>
        <v>4951.6406999999999</v>
      </c>
      <c r="T121" s="27">
        <f>'Cena na poramnuvanje'!T121*'Sreden kurs'!$D$31</f>
        <v>4762.8540000000003</v>
      </c>
      <c r="U121" s="27">
        <f>'Cena na poramnuvanje'!U121*'Sreden kurs'!$D$31</f>
        <v>0</v>
      </c>
      <c r="V121" s="27">
        <f>'Cena na poramnuvanje'!V121*'Sreden kurs'!$D$31</f>
        <v>5472.9634499999993</v>
      </c>
      <c r="W121" s="27">
        <f>'Cena na poramnuvanje'!W121*'Sreden kurs'!$D$31</f>
        <v>0</v>
      </c>
      <c r="X121" s="27">
        <f>'Cena na poramnuvanje'!X121*'Sreden kurs'!$D$31</f>
        <v>0</v>
      </c>
      <c r="Y121" s="27">
        <f>'Cena na poramnuvanje'!Y121*'Sreden kurs'!$D$31</f>
        <v>0</v>
      </c>
      <c r="Z121" s="27">
        <f>'Cena na poramnuvanje'!Z121*'Sreden kurs'!$D$31</f>
        <v>7419.4407000000001</v>
      </c>
      <c r="AA121" s="28">
        <f>'Cena na poramnuvanje'!AA121*'Sreden kurs'!$D$31</f>
        <v>4477.7375645958264</v>
      </c>
    </row>
    <row r="122" spans="2:27" x14ac:dyDescent="0.25">
      <c r="B122" s="63"/>
      <c r="C122" s="6" t="s">
        <v>28</v>
      </c>
      <c r="D122" s="27">
        <f>'Cena na poramnuvanje'!D122*'Sreden kurs'!$D$31</f>
        <v>7189.9353000000001</v>
      </c>
      <c r="E122" s="27">
        <f>'Cena na poramnuvanje'!E122*'Sreden kurs'!$D$31</f>
        <v>0</v>
      </c>
      <c r="F122" s="27">
        <f>'Cena na poramnuvanje'!F122*'Sreden kurs'!$D$31</f>
        <v>0</v>
      </c>
      <c r="G122" s="27">
        <f>'Cena na poramnuvanje'!G122*'Sreden kurs'!$D$31</f>
        <v>7066.5453000000007</v>
      </c>
      <c r="H122" s="27">
        <f>'Cena na poramnuvanje'!H122*'Sreden kurs'!$D$31</f>
        <v>7167.10815</v>
      </c>
      <c r="I122" s="27">
        <f>'Cena na poramnuvanje'!I122*'Sreden kurs'!$D$31</f>
        <v>7465.0950000000003</v>
      </c>
      <c r="J122" s="27">
        <f>'Cena na poramnuvanje'!J122*'Sreden kurs'!$D$31</f>
        <v>8729.8425000000007</v>
      </c>
      <c r="K122" s="27">
        <f>'Cena na poramnuvanje'!K122*'Sreden kurs'!$D$31</f>
        <v>0</v>
      </c>
      <c r="L122" s="27">
        <f>'Cena na poramnuvanje'!L122*'Sreden kurs'!$D$31</f>
        <v>0</v>
      </c>
      <c r="M122" s="27">
        <f>'Cena na poramnuvanje'!M122*'Sreden kurs'!$D$31</f>
        <v>0</v>
      </c>
      <c r="N122" s="27">
        <f>'Cena na poramnuvanje'!N122*'Sreden kurs'!$D$31</f>
        <v>0</v>
      </c>
      <c r="O122" s="27">
        <f>'Cena na poramnuvanje'!O122*'Sreden kurs'!$D$31</f>
        <v>0</v>
      </c>
      <c r="P122" s="27">
        <f>'Cena na poramnuvanje'!P122*'Sreden kurs'!$D$31</f>
        <v>0</v>
      </c>
      <c r="Q122" s="27">
        <f>'Cena na poramnuvanje'!Q122*'Sreden kurs'!$D$31</f>
        <v>0</v>
      </c>
      <c r="R122" s="27">
        <f>'Cena na poramnuvanje'!R122*'Sreden kurs'!$D$31</f>
        <v>0</v>
      </c>
      <c r="S122" s="27">
        <f>'Cena na poramnuvanje'!S122*'Sreden kurs'!$D$31</f>
        <v>0</v>
      </c>
      <c r="T122" s="27">
        <f>'Cena na poramnuvanje'!T122*'Sreden kurs'!$D$31</f>
        <v>0</v>
      </c>
      <c r="U122" s="27">
        <f>'Cena na poramnuvanje'!U122*'Sreden kurs'!$D$31</f>
        <v>8323.2724500000004</v>
      </c>
      <c r="V122" s="27">
        <f>'Cena na poramnuvanje'!V122*'Sreden kurs'!$D$31</f>
        <v>0</v>
      </c>
      <c r="W122" s="27">
        <f>'Cena na poramnuvanje'!W122*'Sreden kurs'!$D$31</f>
        <v>9562.1080500000007</v>
      </c>
      <c r="X122" s="27">
        <f>'Cena na poramnuvanje'!X122*'Sreden kurs'!$D$31</f>
        <v>8814.3646499999995</v>
      </c>
      <c r="Y122" s="27">
        <f>'Cena na poramnuvanje'!Y122*'Sreden kurs'!$D$31</f>
        <v>7815.5226000000002</v>
      </c>
      <c r="Z122" s="27">
        <f>'Cena na poramnuvanje'!Z122*'Sreden kurs'!$D$31</f>
        <v>0</v>
      </c>
      <c r="AA122" s="28">
        <f>'Cena na poramnuvanje'!AA122*'Sreden kurs'!$D$31</f>
        <v>0</v>
      </c>
    </row>
    <row r="123" spans="2:27" ht="15.75" thickBot="1" x14ac:dyDescent="0.3">
      <c r="B123" s="64"/>
      <c r="C123" s="9" t="s">
        <v>29</v>
      </c>
      <c r="D123" s="29">
        <f>'Cena na poramnuvanje'!D123*'Sreden kurs'!$D$31</f>
        <v>21569.18895</v>
      </c>
      <c r="E123" s="29">
        <f>'Cena na poramnuvanje'!E123*'Sreden kurs'!$D$31</f>
        <v>0</v>
      </c>
      <c r="F123" s="29">
        <f>'Cena na poramnuvanje'!F123*'Sreden kurs'!$D$31</f>
        <v>0</v>
      </c>
      <c r="G123" s="29">
        <f>'Cena na poramnuvanje'!G123*'Sreden kurs'!$D$31</f>
        <v>21199.635900000001</v>
      </c>
      <c r="H123" s="29">
        <f>'Cena na poramnuvanje'!H123*'Sreden kurs'!$D$31</f>
        <v>21500.7075</v>
      </c>
      <c r="I123" s="29">
        <f>'Cena na poramnuvanje'!I123*'Sreden kurs'!$D$31</f>
        <v>22395.285</v>
      </c>
      <c r="J123" s="29">
        <f>'Cena na poramnuvanje'!J123*'Sreden kurs'!$D$31</f>
        <v>26189.5275</v>
      </c>
      <c r="K123" s="29">
        <f>'Cena na poramnuvanje'!K123*'Sreden kurs'!$D$31</f>
        <v>0</v>
      </c>
      <c r="L123" s="29">
        <f>'Cena na poramnuvanje'!L123*'Sreden kurs'!$D$31</f>
        <v>0</v>
      </c>
      <c r="M123" s="29">
        <f>'Cena na poramnuvanje'!M123*'Sreden kurs'!$D$31</f>
        <v>0</v>
      </c>
      <c r="N123" s="29">
        <f>'Cena na poramnuvanje'!N123*'Sreden kurs'!$D$31</f>
        <v>0</v>
      </c>
      <c r="O123" s="29">
        <f>'Cena na poramnuvanje'!O123*'Sreden kurs'!$D$31</f>
        <v>0</v>
      </c>
      <c r="P123" s="29">
        <f>'Cena na poramnuvanje'!P123*'Sreden kurs'!$D$31</f>
        <v>0</v>
      </c>
      <c r="Q123" s="29">
        <f>'Cena na poramnuvanje'!Q123*'Sreden kurs'!$D$31</f>
        <v>0</v>
      </c>
      <c r="R123" s="29">
        <f>'Cena na poramnuvanje'!R123*'Sreden kurs'!$D$31</f>
        <v>0</v>
      </c>
      <c r="S123" s="29">
        <f>'Cena na poramnuvanje'!S123*'Sreden kurs'!$D$31</f>
        <v>0</v>
      </c>
      <c r="T123" s="29">
        <f>'Cena na poramnuvanje'!T123*'Sreden kurs'!$D$31</f>
        <v>0</v>
      </c>
      <c r="U123" s="29">
        <f>'Cena na poramnuvanje'!U123*'Sreden kurs'!$D$31</f>
        <v>24969.200400000002</v>
      </c>
      <c r="V123" s="29">
        <f>'Cena na poramnuvanje'!V123*'Sreden kurs'!$D$31</f>
        <v>0</v>
      </c>
      <c r="W123" s="29">
        <f>'Cena na poramnuvanje'!W123*'Sreden kurs'!$D$31</f>
        <v>28685.707199999997</v>
      </c>
      <c r="X123" s="29">
        <f>'Cena na poramnuvanje'!X123*'Sreden kurs'!$D$31</f>
        <v>26442.477000000003</v>
      </c>
      <c r="Y123" s="29">
        <f>'Cena na poramnuvanje'!Y123*'Sreden kurs'!$D$31</f>
        <v>23446.567800000001</v>
      </c>
      <c r="Z123" s="29">
        <f>'Cena na poramnuvanje'!Z123*'Sreden kurs'!$D$31</f>
        <v>0</v>
      </c>
      <c r="AA123" s="30">
        <f>'Cena na poramnuvanje'!AA123*'Sreden kurs'!$D$31</f>
        <v>0</v>
      </c>
    </row>
    <row r="124" spans="2:27" ht="15.75" thickTop="1" x14ac:dyDescent="0.25">
      <c r="B124" s="62" t="str">
        <f>'Cena na poramnuvanje'!B124:B127</f>
        <v>31.03.2022</v>
      </c>
      <c r="C124" s="6" t="s">
        <v>26</v>
      </c>
      <c r="D124" s="27">
        <f>'Cena na poramnuvanje'!D124*'Sreden kurs'!$D$32</f>
        <v>0</v>
      </c>
      <c r="E124" s="27">
        <f>'Cena na poramnuvanje'!E124*'Sreden kurs'!$D$32</f>
        <v>0</v>
      </c>
      <c r="F124" s="27">
        <f>'Cena na poramnuvanje'!F124*'Sreden kurs'!$D$32</f>
        <v>0</v>
      </c>
      <c r="G124" s="27">
        <f>'Cena na poramnuvanje'!G124*'Sreden kurs'!$D$32</f>
        <v>0</v>
      </c>
      <c r="H124" s="27">
        <f>'Cena na poramnuvanje'!H124*'Sreden kurs'!$D$32</f>
        <v>0</v>
      </c>
      <c r="I124" s="27">
        <f>'Cena na poramnuvanje'!I124*'Sreden kurs'!$D$32</f>
        <v>0</v>
      </c>
      <c r="J124" s="27">
        <f>'Cena na poramnuvanje'!J124*'Sreden kurs'!$D$32</f>
        <v>0</v>
      </c>
      <c r="K124" s="27">
        <f>'Cena na poramnuvanje'!K124*'Sreden kurs'!$D$32</f>
        <v>0</v>
      </c>
      <c r="L124" s="27">
        <f>'Cena na poramnuvanje'!L124*'Sreden kurs'!$D$32</f>
        <v>0</v>
      </c>
      <c r="M124" s="27">
        <f>'Cena na poramnuvanje'!M124*'Sreden kurs'!$D$32</f>
        <v>0</v>
      </c>
      <c r="N124" s="27">
        <f>'Cena na poramnuvanje'!N124*'Sreden kurs'!$D$32</f>
        <v>0</v>
      </c>
      <c r="O124" s="27">
        <f>'Cena na poramnuvanje'!O124*'Sreden kurs'!$D$32</f>
        <v>0</v>
      </c>
      <c r="P124" s="27">
        <f>'Cena na poramnuvanje'!P124*'Sreden kurs'!$D$32</f>
        <v>18142.0317</v>
      </c>
      <c r="Q124" s="27">
        <f>'Cena na poramnuvanje'!Q124*'Sreden kurs'!$D$32</f>
        <v>0</v>
      </c>
      <c r="R124" s="27">
        <f>'Cena na poramnuvanje'!R124*'Sreden kurs'!$D$32</f>
        <v>17100.00315</v>
      </c>
      <c r="S124" s="27">
        <f>'Cena na poramnuvanje'!S124*'Sreden kurs'!$D$32</f>
        <v>14886.934949999999</v>
      </c>
      <c r="T124" s="27">
        <f>'Cena na poramnuvanje'!T124*'Sreden kurs'!$D$32</f>
        <v>14833.975178571429</v>
      </c>
      <c r="U124" s="27">
        <f>'Cena na poramnuvanje'!U124*'Sreden kurs'!$D$32</f>
        <v>15078.287378571427</v>
      </c>
      <c r="V124" s="27">
        <f>'Cena na poramnuvanje'!V124*'Sreden kurs'!$D$32</f>
        <v>16040.72937857143</v>
      </c>
      <c r="W124" s="27">
        <f>'Cena na poramnuvanje'!W124*'Sreden kurs'!$D$32</f>
        <v>0</v>
      </c>
      <c r="X124" s="27">
        <f>'Cena na poramnuvanje'!X124*'Sreden kurs'!$D$32</f>
        <v>0</v>
      </c>
      <c r="Y124" s="27">
        <f>'Cena na poramnuvanje'!Y124*'Sreden kurs'!$D$32</f>
        <v>0</v>
      </c>
      <c r="Z124" s="27">
        <f>'Cena na poramnuvanje'!Z124*'Sreden kurs'!$D$32</f>
        <v>0</v>
      </c>
      <c r="AA124" s="28">
        <f>'Cena na poramnuvanje'!AA124*'Sreden kurs'!$D$32</f>
        <v>0</v>
      </c>
    </row>
    <row r="125" spans="2:27" x14ac:dyDescent="0.25">
      <c r="B125" s="63"/>
      <c r="C125" s="6" t="s">
        <v>27</v>
      </c>
      <c r="D125" s="27">
        <f>'Cena na poramnuvanje'!D125*'Sreden kurs'!$D$32</f>
        <v>0</v>
      </c>
      <c r="E125" s="27">
        <f>'Cena na poramnuvanje'!E125*'Sreden kurs'!$D$32</f>
        <v>3799.7950500000002</v>
      </c>
      <c r="F125" s="27">
        <f>'Cena na poramnuvanje'!F125*'Sreden kurs'!$D$32</f>
        <v>3628.2829500000007</v>
      </c>
      <c r="G125" s="27">
        <f>'Cena na poramnuvanje'!G125*'Sreden kurs'!$D$32</f>
        <v>0</v>
      </c>
      <c r="H125" s="27">
        <f>'Cena na poramnuvanje'!H125*'Sreden kurs'!$D$32</f>
        <v>0</v>
      </c>
      <c r="I125" s="27">
        <f>'Cena na poramnuvanje'!I125*'Sreden kurs'!$D$32</f>
        <v>0</v>
      </c>
      <c r="J125" s="27">
        <f>'Cena na poramnuvanje'!J125*'Sreden kurs'!$D$32</f>
        <v>0</v>
      </c>
      <c r="K125" s="27">
        <f>'Cena na poramnuvanje'!K125*'Sreden kurs'!$D$32</f>
        <v>0</v>
      </c>
      <c r="L125" s="27">
        <f>'Cena na poramnuvanje'!L125*'Sreden kurs'!$D$32</f>
        <v>0</v>
      </c>
      <c r="M125" s="27">
        <f>'Cena na poramnuvanje'!M125*'Sreden kurs'!$D$32</f>
        <v>0</v>
      </c>
      <c r="N125" s="27">
        <f>'Cena na poramnuvanje'!N125*'Sreden kurs'!$D$32</f>
        <v>0</v>
      </c>
      <c r="O125" s="27">
        <f>'Cena na poramnuvanje'!O125*'Sreden kurs'!$D$32</f>
        <v>0</v>
      </c>
      <c r="P125" s="27">
        <f>'Cena na poramnuvanje'!P125*'Sreden kurs'!$D$32</f>
        <v>0</v>
      </c>
      <c r="Q125" s="27">
        <f>'Cena na poramnuvanje'!Q125*'Sreden kurs'!$D$32</f>
        <v>0</v>
      </c>
      <c r="R125" s="27">
        <f>'Cena na poramnuvanje'!R125*'Sreden kurs'!$D$32</f>
        <v>0</v>
      </c>
      <c r="S125" s="27">
        <f>'Cena na poramnuvanje'!S125*'Sreden kurs'!$D$32</f>
        <v>0</v>
      </c>
      <c r="T125" s="27">
        <f>'Cena na poramnuvanje'!T125*'Sreden kurs'!$D$32</f>
        <v>0</v>
      </c>
      <c r="U125" s="27">
        <f>'Cena na poramnuvanje'!U125*'Sreden kurs'!$D$32</f>
        <v>0</v>
      </c>
      <c r="V125" s="27">
        <f>'Cena na poramnuvanje'!V125*'Sreden kurs'!$D$32</f>
        <v>0</v>
      </c>
      <c r="W125" s="27">
        <f>'Cena na poramnuvanje'!W125*'Sreden kurs'!$D$32</f>
        <v>0</v>
      </c>
      <c r="X125" s="27">
        <f>'Cena na poramnuvanje'!X125*'Sreden kurs'!$D$32</f>
        <v>4306.7655947368421</v>
      </c>
      <c r="Y125" s="27">
        <f>'Cena na poramnuvanje'!Y125*'Sreden kurs'!$D$32</f>
        <v>3056.2821642857139</v>
      </c>
      <c r="Z125" s="27">
        <f>'Cena na poramnuvanje'!Z125*'Sreden kurs'!$D$32</f>
        <v>2801.5398548780486</v>
      </c>
      <c r="AA125" s="28">
        <f>'Cena na poramnuvanje'!AA125*'Sreden kurs'!$D$32</f>
        <v>2258.0637008422927</v>
      </c>
    </row>
    <row r="126" spans="2:27" x14ac:dyDescent="0.25">
      <c r="B126" s="63"/>
      <c r="C126" s="6" t="s">
        <v>28</v>
      </c>
      <c r="D126" s="27">
        <f>'Cena na poramnuvanje'!D126*'Sreden kurs'!$D$32</f>
        <v>6189.8593499999997</v>
      </c>
      <c r="E126" s="27">
        <f>'Cena na poramnuvanje'!E126*'Sreden kurs'!$D$32</f>
        <v>0</v>
      </c>
      <c r="F126" s="27">
        <f>'Cena na poramnuvanje'!F126*'Sreden kurs'!$D$32</f>
        <v>0</v>
      </c>
      <c r="G126" s="27">
        <f>'Cena na poramnuvanje'!G126*'Sreden kurs'!$D$32</f>
        <v>5612.3941500000001</v>
      </c>
      <c r="H126" s="27">
        <f>'Cena na poramnuvanje'!H126*'Sreden kurs'!$D$32</f>
        <v>5746.8892500000002</v>
      </c>
      <c r="I126" s="27">
        <f>'Cena na poramnuvanje'!I126*'Sreden kurs'!$D$32</f>
        <v>6191.0932499999999</v>
      </c>
      <c r="J126" s="27">
        <f>'Cena na poramnuvanje'!J126*'Sreden kurs'!$D$32</f>
        <v>8328.8250000000007</v>
      </c>
      <c r="K126" s="27">
        <f>'Cena na poramnuvanje'!K126*'Sreden kurs'!$D$32</f>
        <v>9546.6843000000008</v>
      </c>
      <c r="L126" s="27">
        <f>'Cena na poramnuvanje'!L126*'Sreden kurs'!$D$32</f>
        <v>10713.33675</v>
      </c>
      <c r="M126" s="27">
        <f>'Cena na poramnuvanje'!M126*'Sreden kurs'!$D$32</f>
        <v>9541.1317500000005</v>
      </c>
      <c r="N126" s="27">
        <f>'Cena na poramnuvanje'!N126*'Sreden kurs'!$D$32</f>
        <v>8295.5097000000005</v>
      </c>
      <c r="O126" s="27">
        <f>'Cena na poramnuvanje'!O126*'Sreden kurs'!$D$32</f>
        <v>7376.8711499999999</v>
      </c>
      <c r="P126" s="27">
        <f>'Cena na poramnuvanje'!P126*'Sreden kurs'!$D$32</f>
        <v>0</v>
      </c>
      <c r="Q126" s="27">
        <f>'Cena na poramnuvanje'!Q126*'Sreden kurs'!$D$32</f>
        <v>6706.8634499999998</v>
      </c>
      <c r="R126" s="27">
        <f>'Cena na poramnuvanje'!R126*'Sreden kurs'!$D$32</f>
        <v>0</v>
      </c>
      <c r="S126" s="27">
        <f>'Cena na poramnuvanje'!S126*'Sreden kurs'!$D$32</f>
        <v>0</v>
      </c>
      <c r="T126" s="27">
        <f>'Cena na poramnuvanje'!T126*'Sreden kurs'!$D$32</f>
        <v>0</v>
      </c>
      <c r="U126" s="27">
        <f>'Cena na poramnuvanje'!U126*'Sreden kurs'!$D$32</f>
        <v>0</v>
      </c>
      <c r="V126" s="27">
        <f>'Cena na poramnuvanje'!V126*'Sreden kurs'!$D$32</f>
        <v>0</v>
      </c>
      <c r="W126" s="27">
        <f>'Cena na poramnuvanje'!W126*'Sreden kurs'!$D$32</f>
        <v>7079.5012500000003</v>
      </c>
      <c r="X126" s="27">
        <f>'Cena na poramnuvanje'!X126*'Sreden kurs'!$D$32</f>
        <v>0</v>
      </c>
      <c r="Y126" s="27">
        <f>'Cena na poramnuvanje'!Y126*'Sreden kurs'!$D$32</f>
        <v>0</v>
      </c>
      <c r="Z126" s="27">
        <f>'Cena na poramnuvanje'!Z126*'Sreden kurs'!$D$32</f>
        <v>0</v>
      </c>
      <c r="AA126" s="28">
        <f>'Cena na poramnuvanje'!AA126*'Sreden kurs'!$D$32</f>
        <v>0</v>
      </c>
    </row>
    <row r="127" spans="2:27" x14ac:dyDescent="0.25">
      <c r="B127" s="65"/>
      <c r="C127" s="31" t="s">
        <v>29</v>
      </c>
      <c r="D127" s="32">
        <f>'Cena na poramnuvanje'!D127*'Sreden kurs'!$D$32</f>
        <v>18569.57805</v>
      </c>
      <c r="E127" s="32">
        <f>'Cena na poramnuvanje'!E127*'Sreden kurs'!$D$32</f>
        <v>0</v>
      </c>
      <c r="F127" s="32">
        <f>'Cena na poramnuvanje'!F127*'Sreden kurs'!$D$32</f>
        <v>0</v>
      </c>
      <c r="G127" s="32">
        <f>'Cena na poramnuvanje'!G127*'Sreden kurs'!$D$32</f>
        <v>16836.565499999997</v>
      </c>
      <c r="H127" s="32">
        <f>'Cena na poramnuvanje'!H127*'Sreden kurs'!$D$32</f>
        <v>17240.667750000001</v>
      </c>
      <c r="I127" s="32">
        <f>'Cena na poramnuvanje'!I127*'Sreden kurs'!$D$32</f>
        <v>18572.662800000002</v>
      </c>
      <c r="J127" s="32">
        <f>'Cena na poramnuvanje'!J127*'Sreden kurs'!$D$32</f>
        <v>24986.474999999999</v>
      </c>
      <c r="K127" s="32">
        <f>'Cena na poramnuvanje'!K127*'Sreden kurs'!$D$32</f>
        <v>28639.435949999999</v>
      </c>
      <c r="L127" s="32">
        <f>'Cena na poramnuvanje'!L127*'Sreden kurs'!$D$32</f>
        <v>32139.393300000003</v>
      </c>
      <c r="M127" s="32">
        <f>'Cena na poramnuvanje'!M127*'Sreden kurs'!$D$32</f>
        <v>28623.395249999998</v>
      </c>
      <c r="N127" s="32">
        <f>'Cena na poramnuvanje'!N127*'Sreden kurs'!$D$32</f>
        <v>24886.5291</v>
      </c>
      <c r="O127" s="32">
        <f>'Cena na poramnuvanje'!O127*'Sreden kurs'!$D$32</f>
        <v>22130.613449999997</v>
      </c>
      <c r="P127" s="32">
        <f>'Cena na poramnuvanje'!P127*'Sreden kurs'!$D$32</f>
        <v>0</v>
      </c>
      <c r="Q127" s="32">
        <f>'Cena na poramnuvanje'!Q127*'Sreden kurs'!$D$32</f>
        <v>20119.973399999999</v>
      </c>
      <c r="R127" s="32">
        <f>'Cena na poramnuvanje'!R127*'Sreden kurs'!$D$32</f>
        <v>0</v>
      </c>
      <c r="S127" s="32">
        <f>'Cena na poramnuvanje'!S127*'Sreden kurs'!$D$32</f>
        <v>0</v>
      </c>
      <c r="T127" s="32">
        <f>'Cena na poramnuvanje'!T127*'Sreden kurs'!$D$32</f>
        <v>0</v>
      </c>
      <c r="U127" s="32">
        <f>'Cena na poramnuvanje'!U127*'Sreden kurs'!$D$32</f>
        <v>0</v>
      </c>
      <c r="V127" s="32">
        <f>'Cena na poramnuvanje'!V127*'Sreden kurs'!$D$32</f>
        <v>0</v>
      </c>
      <c r="W127" s="32">
        <f>'Cena na poramnuvanje'!W127*'Sreden kurs'!$D$32</f>
        <v>21237.8868</v>
      </c>
      <c r="X127" s="32">
        <f>'Cena na poramnuvanje'!X127*'Sreden kurs'!$D$32</f>
        <v>0</v>
      </c>
      <c r="Y127" s="32">
        <f>'Cena na poramnuvanje'!Y127*'Sreden kurs'!$D$32</f>
        <v>0</v>
      </c>
      <c r="Z127" s="32">
        <f>'Cena na poramnuvanje'!Z127*'Sreden kurs'!$D$32</f>
        <v>0</v>
      </c>
      <c r="AA127" s="33">
        <f>'Cena na poramnuvanje'!AA127*'Sreden kurs'!$D$32</f>
        <v>0</v>
      </c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0866141732283472" right="0.70866141732283472" top="0.74803149606299213" bottom="0.74803149606299213" header="0.31496062992125984" footer="0.31496062992125984"/>
  <pageSetup paperSize="9" scale="23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0A3EA-29AB-47CD-8786-0C027147C714}">
  <sheetPr codeName="Sheet3"/>
  <dimension ref="B2:AC104"/>
  <sheetViews>
    <sheetView zoomScaleNormal="100" workbookViewId="0">
      <selection activeCell="E9" sqref="E9:AD24"/>
    </sheetView>
  </sheetViews>
  <sheetFormatPr defaultRowHeight="15" x14ac:dyDescent="0.25"/>
  <cols>
    <col min="1" max="1" width="9.140625" style="1"/>
    <col min="2" max="2" width="19.85546875" style="1" bestFit="1" customWidth="1"/>
    <col min="3" max="3" width="12" style="1" customWidth="1"/>
    <col min="4" max="4" width="12.5703125" style="1" customWidth="1"/>
    <col min="5" max="29" width="8.7109375" style="1" customWidth="1"/>
    <col min="30" max="16384" width="9.140625" style="1"/>
  </cols>
  <sheetData>
    <row r="2" spans="2:28" ht="23.25" customHeight="1" thickBot="1" x14ac:dyDescent="0.3">
      <c r="B2" s="77" t="s">
        <v>36</v>
      </c>
      <c r="C2" s="79" t="s">
        <v>37</v>
      </c>
      <c r="D2" s="80"/>
      <c r="E2" s="83" t="s">
        <v>73</v>
      </c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4"/>
    </row>
    <row r="3" spans="2:28" ht="15.75" customHeight="1" thickTop="1" thickBot="1" x14ac:dyDescent="0.3">
      <c r="B3" s="78"/>
      <c r="C3" s="81"/>
      <c r="D3" s="82"/>
      <c r="E3" s="34" t="s">
        <v>2</v>
      </c>
      <c r="F3" s="35" t="s">
        <v>3</v>
      </c>
      <c r="G3" s="35" t="s">
        <v>4</v>
      </c>
      <c r="H3" s="35" t="s">
        <v>5</v>
      </c>
      <c r="I3" s="35" t="s">
        <v>6</v>
      </c>
      <c r="J3" s="35" t="s">
        <v>7</v>
      </c>
      <c r="K3" s="35" t="s">
        <v>8</v>
      </c>
      <c r="L3" s="35" t="s">
        <v>9</v>
      </c>
      <c r="M3" s="35" t="s">
        <v>10</v>
      </c>
      <c r="N3" s="35" t="s">
        <v>11</v>
      </c>
      <c r="O3" s="35" t="s">
        <v>12</v>
      </c>
      <c r="P3" s="35" t="s">
        <v>13</v>
      </c>
      <c r="Q3" s="35" t="s">
        <v>14</v>
      </c>
      <c r="R3" s="35" t="s">
        <v>15</v>
      </c>
      <c r="S3" s="36" t="s">
        <v>16</v>
      </c>
      <c r="T3" s="35" t="s">
        <v>17</v>
      </c>
      <c r="U3" s="35" t="s">
        <v>18</v>
      </c>
      <c r="V3" s="35" t="s">
        <v>19</v>
      </c>
      <c r="W3" s="35" t="s">
        <v>20</v>
      </c>
      <c r="X3" s="35" t="s">
        <v>21</v>
      </c>
      <c r="Y3" s="35" t="s">
        <v>22</v>
      </c>
      <c r="Z3" s="35" t="s">
        <v>23</v>
      </c>
      <c r="AA3" s="35" t="s">
        <v>24</v>
      </c>
      <c r="AB3" s="37" t="s">
        <v>25</v>
      </c>
    </row>
    <row r="4" spans="2:28" ht="17.25" thickTop="1" thickBot="1" x14ac:dyDescent="0.3">
      <c r="B4" s="38" t="s">
        <v>41</v>
      </c>
      <c r="C4" s="73">
        <f>SUM(E4:AB4)</f>
        <v>181.57499999999999</v>
      </c>
      <c r="D4" s="74"/>
      <c r="E4" s="39">
        <v>0</v>
      </c>
      <c r="F4" s="40">
        <v>0</v>
      </c>
      <c r="G4" s="40">
        <v>0</v>
      </c>
      <c r="H4" s="40">
        <v>0</v>
      </c>
      <c r="I4" s="40">
        <v>0</v>
      </c>
      <c r="J4" s="40">
        <v>0</v>
      </c>
      <c r="K4" s="40">
        <v>0</v>
      </c>
      <c r="L4" s="40">
        <v>0</v>
      </c>
      <c r="M4" s="40">
        <v>10.4375</v>
      </c>
      <c r="N4" s="40">
        <v>12.197499999999998</v>
      </c>
      <c r="O4" s="40">
        <v>12.335000000000001</v>
      </c>
      <c r="P4" s="40">
        <v>12.335000000000001</v>
      </c>
      <c r="Q4" s="40">
        <v>12.252499999999998</v>
      </c>
      <c r="R4" s="40">
        <v>12.884999999999998</v>
      </c>
      <c r="S4" s="40">
        <v>12.967500000000001</v>
      </c>
      <c r="T4" s="40">
        <v>12.582500000000003</v>
      </c>
      <c r="U4" s="40">
        <v>12.445</v>
      </c>
      <c r="V4" s="40">
        <v>12.362499999999997</v>
      </c>
      <c r="W4" s="40">
        <v>12.307499999999997</v>
      </c>
      <c r="X4" s="40">
        <v>12.060000000000002</v>
      </c>
      <c r="Y4" s="40">
        <v>11.8125</v>
      </c>
      <c r="Z4" s="40">
        <v>1.7199999999999989</v>
      </c>
      <c r="AA4" s="40">
        <v>8.4849999999999994</v>
      </c>
      <c r="AB4" s="41">
        <v>12.39</v>
      </c>
    </row>
    <row r="5" spans="2:28" ht="17.25" thickTop="1" thickBot="1" x14ac:dyDescent="0.3">
      <c r="B5" s="38" t="s">
        <v>42</v>
      </c>
      <c r="C5" s="73">
        <f t="shared" ref="C5:C33" si="0">SUM(E5:AB5)</f>
        <v>60.155000000000001</v>
      </c>
      <c r="D5" s="74"/>
      <c r="E5" s="39">
        <v>6.1475000000000009</v>
      </c>
      <c r="F5" s="40">
        <v>0</v>
      </c>
      <c r="G5" s="40">
        <v>0</v>
      </c>
      <c r="H5" s="40">
        <v>0</v>
      </c>
      <c r="I5" s="40">
        <v>0</v>
      </c>
      <c r="J5" s="40">
        <v>0</v>
      </c>
      <c r="K5" s="40">
        <v>0</v>
      </c>
      <c r="L5" s="40">
        <v>0</v>
      </c>
      <c r="M5" s="40">
        <v>0</v>
      </c>
      <c r="N5" s="40">
        <v>0</v>
      </c>
      <c r="O5" s="40">
        <v>0</v>
      </c>
      <c r="P5" s="40">
        <v>2.7925000000000004</v>
      </c>
      <c r="Q5" s="40">
        <v>1.7199999999999989</v>
      </c>
      <c r="R5" s="40">
        <v>11.702500000000001</v>
      </c>
      <c r="S5" s="40">
        <v>7.4399999999999977</v>
      </c>
      <c r="T5" s="40">
        <v>0</v>
      </c>
      <c r="U5" s="40">
        <v>6.9724999999999966</v>
      </c>
      <c r="V5" s="40">
        <v>0</v>
      </c>
      <c r="W5" s="40">
        <v>10.052500000000002</v>
      </c>
      <c r="X5" s="40">
        <v>0.89499999999999957</v>
      </c>
      <c r="Y5" s="40">
        <v>0</v>
      </c>
      <c r="Z5" s="40">
        <v>0</v>
      </c>
      <c r="AA5" s="40">
        <v>3.9750000000000014</v>
      </c>
      <c r="AB5" s="41">
        <v>8.4575000000000031</v>
      </c>
    </row>
    <row r="6" spans="2:28" ht="17.25" thickTop="1" thickBot="1" x14ac:dyDescent="0.3">
      <c r="B6" s="42" t="s">
        <v>43</v>
      </c>
      <c r="C6" s="73">
        <f t="shared" si="0"/>
        <v>51.365000000000002</v>
      </c>
      <c r="D6" s="74"/>
      <c r="E6" s="39">
        <v>2.682500000000001</v>
      </c>
      <c r="F6" s="40">
        <v>0</v>
      </c>
      <c r="G6" s="40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40">
        <v>0</v>
      </c>
      <c r="O6" s="40">
        <v>0</v>
      </c>
      <c r="P6" s="40">
        <v>0</v>
      </c>
      <c r="Q6" s="40">
        <v>0</v>
      </c>
      <c r="R6" s="40">
        <v>0</v>
      </c>
      <c r="S6" s="40">
        <v>0</v>
      </c>
      <c r="T6" s="40">
        <v>0</v>
      </c>
      <c r="U6" s="40">
        <v>0</v>
      </c>
      <c r="V6" s="40">
        <v>4.8275000000000006</v>
      </c>
      <c r="W6" s="40">
        <v>11.922499999999999</v>
      </c>
      <c r="X6" s="40">
        <v>11.840000000000003</v>
      </c>
      <c r="Y6" s="40">
        <v>0</v>
      </c>
      <c r="Z6" s="40">
        <v>4.5249999999999986</v>
      </c>
      <c r="AA6" s="40">
        <v>5.3225000000000016</v>
      </c>
      <c r="AB6" s="41">
        <v>10.244999999999997</v>
      </c>
    </row>
    <row r="7" spans="2:28" ht="17.25" thickTop="1" thickBot="1" x14ac:dyDescent="0.3">
      <c r="B7" s="42" t="s">
        <v>44</v>
      </c>
      <c r="C7" s="73">
        <f t="shared" si="0"/>
        <v>14.550000000000004</v>
      </c>
      <c r="D7" s="74"/>
      <c r="E7" s="39">
        <v>0</v>
      </c>
      <c r="F7" s="40">
        <v>0</v>
      </c>
      <c r="G7" s="40">
        <v>0</v>
      </c>
      <c r="H7" s="40">
        <v>0</v>
      </c>
      <c r="I7" s="40">
        <v>0</v>
      </c>
      <c r="J7" s="40">
        <v>0</v>
      </c>
      <c r="K7" s="40">
        <v>0</v>
      </c>
      <c r="L7" s="40">
        <v>0</v>
      </c>
      <c r="M7" s="40">
        <v>0</v>
      </c>
      <c r="N7" s="40">
        <v>0</v>
      </c>
      <c r="O7" s="40">
        <v>0</v>
      </c>
      <c r="P7" s="40">
        <v>0</v>
      </c>
      <c r="Q7" s="40">
        <v>0</v>
      </c>
      <c r="R7" s="40">
        <v>0</v>
      </c>
      <c r="S7" s="40">
        <v>0</v>
      </c>
      <c r="T7" s="40">
        <v>0</v>
      </c>
      <c r="U7" s="40">
        <v>0</v>
      </c>
      <c r="V7" s="40">
        <v>0</v>
      </c>
      <c r="W7" s="40">
        <v>6.1475000000000009</v>
      </c>
      <c r="X7" s="40">
        <v>0</v>
      </c>
      <c r="Y7" s="40">
        <v>0</v>
      </c>
      <c r="Z7" s="40">
        <v>0</v>
      </c>
      <c r="AA7" s="40">
        <v>8.4025000000000034</v>
      </c>
      <c r="AB7" s="41">
        <v>0</v>
      </c>
    </row>
    <row r="8" spans="2:28" ht="17.25" thickTop="1" thickBot="1" x14ac:dyDescent="0.3">
      <c r="B8" s="42" t="s">
        <v>45</v>
      </c>
      <c r="C8" s="73">
        <f t="shared" si="0"/>
        <v>163.69749999999999</v>
      </c>
      <c r="D8" s="74"/>
      <c r="E8" s="39">
        <v>10.877499999999998</v>
      </c>
      <c r="F8" s="40">
        <v>0</v>
      </c>
      <c r="G8" s="40">
        <v>0</v>
      </c>
      <c r="H8" s="40">
        <v>0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0</v>
      </c>
      <c r="O8" s="40">
        <v>0</v>
      </c>
      <c r="P8" s="40">
        <v>10.630000000000003</v>
      </c>
      <c r="Q8" s="40">
        <v>11.702500000000001</v>
      </c>
      <c r="R8" s="40">
        <v>11.8125</v>
      </c>
      <c r="S8" s="40">
        <v>11.950000000000003</v>
      </c>
      <c r="T8" s="40">
        <v>11.152500000000003</v>
      </c>
      <c r="U8" s="40">
        <v>12.280000000000001</v>
      </c>
      <c r="V8" s="40">
        <v>12.005000000000003</v>
      </c>
      <c r="W8" s="40">
        <v>12.005000000000003</v>
      </c>
      <c r="X8" s="40">
        <v>11.317500000000003</v>
      </c>
      <c r="Y8" s="40">
        <v>11.977499999999999</v>
      </c>
      <c r="Z8" s="40">
        <v>12.060000000000002</v>
      </c>
      <c r="AA8" s="40">
        <v>11.922499999999999</v>
      </c>
      <c r="AB8" s="41">
        <v>12.005000000000003</v>
      </c>
    </row>
    <row r="9" spans="2:28" ht="17.25" thickTop="1" thickBot="1" x14ac:dyDescent="0.3">
      <c r="B9" s="42" t="s">
        <v>46</v>
      </c>
      <c r="C9" s="73">
        <f t="shared" si="0"/>
        <v>117.86750000000001</v>
      </c>
      <c r="D9" s="74"/>
      <c r="E9" s="39">
        <v>9.6674999999999969</v>
      </c>
      <c r="F9" s="40">
        <v>0</v>
      </c>
      <c r="G9" s="40">
        <v>0</v>
      </c>
      <c r="H9" s="40">
        <v>0</v>
      </c>
      <c r="I9" s="40">
        <v>0</v>
      </c>
      <c r="J9" s="40">
        <v>0</v>
      </c>
      <c r="K9" s="40">
        <v>0</v>
      </c>
      <c r="L9" s="40">
        <v>0</v>
      </c>
      <c r="M9" s="40">
        <v>0</v>
      </c>
      <c r="N9" s="40">
        <v>9.7224999999999966</v>
      </c>
      <c r="O9" s="40">
        <v>9.365000000000002</v>
      </c>
      <c r="P9" s="40">
        <v>11.619999999999997</v>
      </c>
      <c r="Q9" s="40">
        <v>12.5</v>
      </c>
      <c r="R9" s="40">
        <v>12.939999999999998</v>
      </c>
      <c r="S9" s="40">
        <v>13.1325</v>
      </c>
      <c r="T9" s="40">
        <v>2.9299999999999997</v>
      </c>
      <c r="U9" s="40">
        <v>0</v>
      </c>
      <c r="V9" s="40">
        <v>0</v>
      </c>
      <c r="W9" s="40">
        <v>12.692500000000003</v>
      </c>
      <c r="X9" s="40">
        <v>4.057500000000001</v>
      </c>
      <c r="Y9" s="40">
        <v>0.86749999999999972</v>
      </c>
      <c r="Z9" s="40">
        <v>7.1375000000000028</v>
      </c>
      <c r="AA9" s="40">
        <v>11.234999999999999</v>
      </c>
      <c r="AB9" s="41">
        <v>0</v>
      </c>
    </row>
    <row r="10" spans="2:28" ht="17.25" thickTop="1" thickBot="1" x14ac:dyDescent="0.3">
      <c r="B10" s="42" t="s">
        <v>47</v>
      </c>
      <c r="C10" s="73">
        <f t="shared" si="0"/>
        <v>107.23750000000001</v>
      </c>
      <c r="D10" s="74"/>
      <c r="E10" s="39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4.3324999999999996</v>
      </c>
      <c r="L10" s="40">
        <v>9.9699999999999989</v>
      </c>
      <c r="M10" s="40">
        <v>11.592500000000001</v>
      </c>
      <c r="N10" s="40">
        <v>12.664999999999999</v>
      </c>
      <c r="O10" s="40">
        <v>12.087499999999999</v>
      </c>
      <c r="P10" s="40">
        <v>12.252499999999998</v>
      </c>
      <c r="Q10" s="40">
        <v>12.032499999999999</v>
      </c>
      <c r="R10" s="40">
        <v>11.125</v>
      </c>
      <c r="S10" s="40">
        <v>6.3674999999999997</v>
      </c>
      <c r="T10" s="40">
        <v>0</v>
      </c>
      <c r="U10" s="40">
        <v>8.4849999999999994</v>
      </c>
      <c r="V10" s="40">
        <v>0</v>
      </c>
      <c r="W10" s="40">
        <v>0</v>
      </c>
      <c r="X10" s="40">
        <v>0</v>
      </c>
      <c r="Y10" s="40">
        <v>0.75750000000000028</v>
      </c>
      <c r="Z10" s="40">
        <v>0</v>
      </c>
      <c r="AA10" s="40">
        <v>5.57</v>
      </c>
      <c r="AB10" s="41">
        <v>0</v>
      </c>
    </row>
    <row r="11" spans="2:28" ht="17.25" thickTop="1" thickBot="1" x14ac:dyDescent="0.3">
      <c r="B11" s="42" t="s">
        <v>48</v>
      </c>
      <c r="C11" s="73">
        <f t="shared" si="0"/>
        <v>46.345000000000006</v>
      </c>
      <c r="D11" s="74"/>
      <c r="E11" s="39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0">
        <v>5.4600000000000009</v>
      </c>
      <c r="T11" s="40">
        <v>12.032499999999999</v>
      </c>
      <c r="U11" s="40">
        <v>9.6950000000000003</v>
      </c>
      <c r="V11" s="40">
        <v>0</v>
      </c>
      <c r="W11" s="40">
        <v>0</v>
      </c>
      <c r="X11" s="40">
        <v>0</v>
      </c>
      <c r="Y11" s="40">
        <v>1.004999999999999</v>
      </c>
      <c r="Z11" s="40">
        <v>0</v>
      </c>
      <c r="AA11" s="40">
        <v>6.0375000000000014</v>
      </c>
      <c r="AB11" s="41">
        <v>12.115000000000002</v>
      </c>
    </row>
    <row r="12" spans="2:28" ht="17.25" thickTop="1" thickBot="1" x14ac:dyDescent="0.3">
      <c r="B12" s="42" t="s">
        <v>49</v>
      </c>
      <c r="C12" s="73">
        <f t="shared" si="0"/>
        <v>89.137500000000017</v>
      </c>
      <c r="D12" s="74"/>
      <c r="E12" s="39">
        <v>9.9425000000000026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10.520000000000003</v>
      </c>
      <c r="T12" s="40">
        <v>11.372500000000002</v>
      </c>
      <c r="U12" s="40">
        <v>0</v>
      </c>
      <c r="V12" s="40">
        <v>12.335000000000001</v>
      </c>
      <c r="W12" s="40">
        <v>12.335000000000001</v>
      </c>
      <c r="X12" s="40">
        <v>11.344999999999999</v>
      </c>
      <c r="Y12" s="40">
        <v>0</v>
      </c>
      <c r="Z12" s="40">
        <v>0</v>
      </c>
      <c r="AA12" s="40">
        <v>9.2274999999999991</v>
      </c>
      <c r="AB12" s="41">
        <v>12.060000000000002</v>
      </c>
    </row>
    <row r="13" spans="2:28" ht="17.25" thickTop="1" thickBot="1" x14ac:dyDescent="0.3">
      <c r="B13" s="42" t="s">
        <v>50</v>
      </c>
      <c r="C13" s="73">
        <f t="shared" si="0"/>
        <v>123.9975</v>
      </c>
      <c r="D13" s="74"/>
      <c r="E13" s="39">
        <v>11.729999999999997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7.1375000000000028</v>
      </c>
      <c r="T13" s="40">
        <v>12.032499999999999</v>
      </c>
      <c r="U13" s="40">
        <v>12.252499999999998</v>
      </c>
      <c r="V13" s="40">
        <v>12.005000000000003</v>
      </c>
      <c r="W13" s="40">
        <v>11.922499999999999</v>
      </c>
      <c r="X13" s="40">
        <v>11.784999999999997</v>
      </c>
      <c r="Y13" s="40">
        <v>11.482500000000002</v>
      </c>
      <c r="Z13" s="40">
        <v>10.877499999999998</v>
      </c>
      <c r="AA13" s="40">
        <v>9.2824999999999989</v>
      </c>
      <c r="AB13" s="41">
        <v>13.490000000000002</v>
      </c>
    </row>
    <row r="14" spans="2:28" ht="17.25" thickTop="1" thickBot="1" x14ac:dyDescent="0.3">
      <c r="B14" s="42" t="s">
        <v>51</v>
      </c>
      <c r="C14" s="73">
        <f t="shared" si="0"/>
        <v>32.164999999999999</v>
      </c>
      <c r="D14" s="74"/>
      <c r="E14" s="39">
        <v>11.125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40">
        <v>0</v>
      </c>
      <c r="V14" s="40">
        <v>0</v>
      </c>
      <c r="W14" s="40">
        <v>0</v>
      </c>
      <c r="X14" s="40">
        <v>0</v>
      </c>
      <c r="Y14" s="40">
        <v>0</v>
      </c>
      <c r="Z14" s="40">
        <v>0</v>
      </c>
      <c r="AA14" s="40">
        <v>9.3374999999999986</v>
      </c>
      <c r="AB14" s="41">
        <v>11.702500000000001</v>
      </c>
    </row>
    <row r="15" spans="2:28" ht="17.25" thickTop="1" thickBot="1" x14ac:dyDescent="0.3">
      <c r="B15" s="42" t="s">
        <v>52</v>
      </c>
      <c r="C15" s="73">
        <f t="shared" si="0"/>
        <v>57.647500000000001</v>
      </c>
      <c r="D15" s="74"/>
      <c r="E15" s="39">
        <v>9.4750000000000014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11.07</v>
      </c>
      <c r="P15" s="40">
        <v>11.537500000000001</v>
      </c>
      <c r="Q15" s="40">
        <v>10.107500000000002</v>
      </c>
      <c r="R15" s="40">
        <v>0</v>
      </c>
      <c r="S15" s="40">
        <v>0</v>
      </c>
      <c r="T15" s="40">
        <v>0</v>
      </c>
      <c r="U15" s="40">
        <v>0</v>
      </c>
      <c r="V15" s="40">
        <v>0</v>
      </c>
      <c r="W15" s="40">
        <v>0</v>
      </c>
      <c r="X15" s="40">
        <v>0</v>
      </c>
      <c r="Y15" s="40">
        <v>0</v>
      </c>
      <c r="Z15" s="40">
        <v>0</v>
      </c>
      <c r="AA15" s="40">
        <v>5.2124999999999986</v>
      </c>
      <c r="AB15" s="41">
        <v>10.244999999999997</v>
      </c>
    </row>
    <row r="16" spans="2:28" ht="17.25" thickTop="1" thickBot="1" x14ac:dyDescent="0.3">
      <c r="B16" s="42" t="s">
        <v>53</v>
      </c>
      <c r="C16" s="73">
        <f t="shared" si="0"/>
        <v>111.73250000000002</v>
      </c>
      <c r="D16" s="74"/>
      <c r="E16" s="39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6.5874999999999986</v>
      </c>
      <c r="O16" s="40">
        <v>8.5125000000000028</v>
      </c>
      <c r="P16" s="40">
        <v>7.6325000000000003</v>
      </c>
      <c r="Q16" s="40">
        <v>8.2924999999999969</v>
      </c>
      <c r="R16" s="40">
        <v>0</v>
      </c>
      <c r="S16" s="40">
        <v>0</v>
      </c>
      <c r="T16" s="40">
        <v>0</v>
      </c>
      <c r="U16" s="40">
        <v>11.29</v>
      </c>
      <c r="V16" s="40">
        <v>11.895000000000003</v>
      </c>
      <c r="W16" s="40">
        <v>11.619999999999997</v>
      </c>
      <c r="X16" s="40">
        <v>11.729999999999997</v>
      </c>
      <c r="Y16" s="40">
        <v>11.8675</v>
      </c>
      <c r="Z16" s="40">
        <v>11.8125</v>
      </c>
      <c r="AA16" s="40">
        <v>10.4925</v>
      </c>
      <c r="AB16" s="41">
        <v>0</v>
      </c>
    </row>
    <row r="17" spans="2:28" ht="17.25" thickTop="1" thickBot="1" x14ac:dyDescent="0.3">
      <c r="B17" s="42" t="s">
        <v>54</v>
      </c>
      <c r="C17" s="73">
        <f t="shared" si="0"/>
        <v>9.5800000000000018</v>
      </c>
      <c r="D17" s="74"/>
      <c r="E17" s="39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v>0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T17" s="40">
        <v>0</v>
      </c>
      <c r="U17" s="40">
        <v>0</v>
      </c>
      <c r="V17" s="40">
        <v>0</v>
      </c>
      <c r="W17" s="40">
        <v>0</v>
      </c>
      <c r="X17" s="40">
        <v>0</v>
      </c>
      <c r="Y17" s="40">
        <v>0</v>
      </c>
      <c r="Z17" s="40">
        <v>0</v>
      </c>
      <c r="AA17" s="40">
        <v>2.3000000000000007</v>
      </c>
      <c r="AB17" s="41">
        <v>7.2800000000000011</v>
      </c>
    </row>
    <row r="18" spans="2:28" ht="17.25" thickTop="1" thickBot="1" x14ac:dyDescent="0.3">
      <c r="B18" s="42" t="s">
        <v>55</v>
      </c>
      <c r="C18" s="73">
        <f t="shared" si="0"/>
        <v>18.0625</v>
      </c>
      <c r="D18" s="74"/>
      <c r="E18" s="39">
        <v>2.370000000000001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v>0</v>
      </c>
      <c r="V18" s="40">
        <v>0</v>
      </c>
      <c r="W18" s="40">
        <v>4.4974999999999987</v>
      </c>
      <c r="X18" s="40">
        <v>10.712499999999999</v>
      </c>
      <c r="Y18" s="40">
        <v>0</v>
      </c>
      <c r="Z18" s="40">
        <v>0</v>
      </c>
      <c r="AA18" s="40">
        <v>0</v>
      </c>
      <c r="AB18" s="41">
        <v>0.48250000000000171</v>
      </c>
    </row>
    <row r="19" spans="2:28" ht="17.25" thickTop="1" thickBot="1" x14ac:dyDescent="0.3">
      <c r="B19" s="42" t="s">
        <v>56</v>
      </c>
      <c r="C19" s="73">
        <f t="shared" si="0"/>
        <v>5.3225000000000016</v>
      </c>
      <c r="D19" s="74"/>
      <c r="E19" s="39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>
        <v>0</v>
      </c>
      <c r="U19" s="40">
        <v>0</v>
      </c>
      <c r="V19" s="40">
        <v>0</v>
      </c>
      <c r="W19" s="40">
        <v>0</v>
      </c>
      <c r="X19" s="40">
        <v>0</v>
      </c>
      <c r="Y19" s="40">
        <v>0</v>
      </c>
      <c r="Z19" s="40">
        <v>0</v>
      </c>
      <c r="AA19" s="40">
        <v>0</v>
      </c>
      <c r="AB19" s="41">
        <v>5.3225000000000016</v>
      </c>
    </row>
    <row r="20" spans="2:28" ht="17.25" thickTop="1" thickBot="1" x14ac:dyDescent="0.3">
      <c r="B20" s="42" t="s">
        <v>57</v>
      </c>
      <c r="C20" s="73">
        <f t="shared" si="0"/>
        <v>4.43</v>
      </c>
      <c r="D20" s="74"/>
      <c r="E20" s="39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T20" s="40">
        <v>0</v>
      </c>
      <c r="U20" s="40">
        <v>0</v>
      </c>
      <c r="V20" s="40">
        <v>0</v>
      </c>
      <c r="W20" s="40">
        <v>0</v>
      </c>
      <c r="X20" s="40">
        <v>0</v>
      </c>
      <c r="Y20" s="40">
        <v>0</v>
      </c>
      <c r="Z20" s="40">
        <v>0</v>
      </c>
      <c r="AA20" s="40">
        <v>0.8125</v>
      </c>
      <c r="AB20" s="41">
        <v>3.6174999999999997</v>
      </c>
    </row>
    <row r="21" spans="2:28" ht="17.25" thickTop="1" thickBot="1" x14ac:dyDescent="0.3">
      <c r="B21" s="42" t="s">
        <v>58</v>
      </c>
      <c r="C21" s="73">
        <f t="shared" si="0"/>
        <v>6.2875000000000014</v>
      </c>
      <c r="D21" s="74"/>
      <c r="E21" s="39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40">
        <v>0</v>
      </c>
      <c r="V21" s="40">
        <v>0</v>
      </c>
      <c r="W21" s="40">
        <v>2.0775000000000006</v>
      </c>
      <c r="X21" s="40">
        <v>3.5625</v>
      </c>
      <c r="Y21" s="40">
        <v>0</v>
      </c>
      <c r="Z21" s="40">
        <v>0</v>
      </c>
      <c r="AA21" s="40">
        <v>0.64750000000000085</v>
      </c>
      <c r="AB21" s="41">
        <v>0</v>
      </c>
    </row>
    <row r="22" spans="2:28" ht="17.25" thickTop="1" thickBot="1" x14ac:dyDescent="0.3">
      <c r="B22" s="42" t="s">
        <v>59</v>
      </c>
      <c r="C22" s="73">
        <f t="shared" si="0"/>
        <v>10.657499999999999</v>
      </c>
      <c r="D22" s="74"/>
      <c r="E22" s="39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0</v>
      </c>
      <c r="X22" s="40">
        <v>0</v>
      </c>
      <c r="Y22" s="40">
        <v>0</v>
      </c>
      <c r="Z22" s="40">
        <v>0</v>
      </c>
      <c r="AA22" s="40">
        <v>0</v>
      </c>
      <c r="AB22" s="41">
        <v>10.657499999999999</v>
      </c>
    </row>
    <row r="23" spans="2:28" ht="17.25" thickTop="1" thickBot="1" x14ac:dyDescent="0.3">
      <c r="B23" s="42" t="s">
        <v>60</v>
      </c>
      <c r="C23" s="73">
        <f t="shared" si="0"/>
        <v>21.769999999999996</v>
      </c>
      <c r="D23" s="74"/>
      <c r="E23" s="39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  <c r="R23" s="40">
        <v>1.5549999999999997</v>
      </c>
      <c r="S23" s="40">
        <v>0</v>
      </c>
      <c r="T23" s="40">
        <v>0</v>
      </c>
      <c r="U23" s="40">
        <v>0</v>
      </c>
      <c r="V23" s="40">
        <v>0</v>
      </c>
      <c r="W23" s="40">
        <v>0</v>
      </c>
      <c r="X23" s="40">
        <v>0</v>
      </c>
      <c r="Y23" s="40">
        <v>9.3924999999999983</v>
      </c>
      <c r="Z23" s="40">
        <v>10.822499999999998</v>
      </c>
      <c r="AA23" s="40">
        <v>0</v>
      </c>
      <c r="AB23" s="41">
        <v>0</v>
      </c>
    </row>
    <row r="24" spans="2:28" ht="17.25" thickTop="1" thickBot="1" x14ac:dyDescent="0.3">
      <c r="B24" s="42" t="s">
        <v>61</v>
      </c>
      <c r="C24" s="73">
        <f t="shared" si="0"/>
        <v>35.92</v>
      </c>
      <c r="D24" s="74"/>
      <c r="E24" s="39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0">
        <v>0</v>
      </c>
      <c r="V24" s="40">
        <v>0</v>
      </c>
      <c r="W24" s="40">
        <v>9.1450000000000031</v>
      </c>
      <c r="X24" s="40">
        <v>9.9149999999999991</v>
      </c>
      <c r="Y24" s="40">
        <v>0</v>
      </c>
      <c r="Z24" s="40">
        <v>0</v>
      </c>
      <c r="AA24" s="40">
        <v>6.615000000000002</v>
      </c>
      <c r="AB24" s="41">
        <v>10.244999999999997</v>
      </c>
    </row>
    <row r="25" spans="2:28" ht="17.25" thickTop="1" thickBot="1" x14ac:dyDescent="0.3">
      <c r="B25" s="42" t="s">
        <v>62</v>
      </c>
      <c r="C25" s="73">
        <f t="shared" si="0"/>
        <v>0</v>
      </c>
      <c r="D25" s="74"/>
      <c r="E25" s="39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>
        <v>0</v>
      </c>
      <c r="U25" s="40">
        <v>0</v>
      </c>
      <c r="V25" s="40">
        <v>0</v>
      </c>
      <c r="W25" s="40">
        <v>0</v>
      </c>
      <c r="X25" s="40">
        <v>0</v>
      </c>
      <c r="Y25" s="40">
        <v>0</v>
      </c>
      <c r="Z25" s="40">
        <v>0</v>
      </c>
      <c r="AA25" s="40">
        <v>0</v>
      </c>
      <c r="AB25" s="41">
        <v>0</v>
      </c>
    </row>
    <row r="26" spans="2:28" ht="17.25" thickTop="1" thickBot="1" x14ac:dyDescent="0.3">
      <c r="B26" s="42" t="s">
        <v>63</v>
      </c>
      <c r="C26" s="73">
        <f t="shared" si="0"/>
        <v>9.4350000000000023</v>
      </c>
      <c r="D26" s="74"/>
      <c r="E26" s="39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40">
        <v>0</v>
      </c>
      <c r="U26" s="40">
        <v>0</v>
      </c>
      <c r="V26" s="40">
        <v>0</v>
      </c>
      <c r="W26" s="40">
        <v>0</v>
      </c>
      <c r="X26" s="40">
        <v>0</v>
      </c>
      <c r="Y26" s="40">
        <v>0</v>
      </c>
      <c r="Z26" s="40">
        <v>0</v>
      </c>
      <c r="AA26" s="40">
        <v>4.6900000000000013</v>
      </c>
      <c r="AB26" s="41">
        <v>4.745000000000001</v>
      </c>
    </row>
    <row r="27" spans="2:28" ht="17.25" thickTop="1" thickBot="1" x14ac:dyDescent="0.3">
      <c r="B27" s="42" t="s">
        <v>64</v>
      </c>
      <c r="C27" s="73">
        <f t="shared" si="0"/>
        <v>0</v>
      </c>
      <c r="D27" s="74"/>
      <c r="E27" s="39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40">
        <v>0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  <c r="T27" s="40">
        <v>0</v>
      </c>
      <c r="U27" s="40">
        <v>0</v>
      </c>
      <c r="V27" s="40">
        <v>0</v>
      </c>
      <c r="W27" s="40">
        <v>0</v>
      </c>
      <c r="X27" s="40">
        <v>0</v>
      </c>
      <c r="Y27" s="40">
        <v>0</v>
      </c>
      <c r="Z27" s="40">
        <v>0</v>
      </c>
      <c r="AA27" s="40">
        <v>0</v>
      </c>
      <c r="AB27" s="41">
        <v>0</v>
      </c>
    </row>
    <row r="28" spans="2:28" ht="17.25" thickTop="1" thickBot="1" x14ac:dyDescent="0.3">
      <c r="B28" s="42" t="s">
        <v>65</v>
      </c>
      <c r="C28" s="73">
        <f t="shared" si="0"/>
        <v>6.6700000000000017</v>
      </c>
      <c r="D28" s="74"/>
      <c r="E28" s="39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>
        <v>0</v>
      </c>
      <c r="U28" s="40">
        <v>0</v>
      </c>
      <c r="V28" s="40">
        <v>0</v>
      </c>
      <c r="W28" s="40">
        <v>0</v>
      </c>
      <c r="X28" s="40">
        <v>0</v>
      </c>
      <c r="Y28" s="40">
        <v>0</v>
      </c>
      <c r="Z28" s="40">
        <v>0</v>
      </c>
      <c r="AA28" s="40">
        <v>0</v>
      </c>
      <c r="AB28" s="41">
        <v>6.6700000000000017</v>
      </c>
    </row>
    <row r="29" spans="2:28" ht="17.25" thickTop="1" thickBot="1" x14ac:dyDescent="0.3">
      <c r="B29" s="42" t="s">
        <v>66</v>
      </c>
      <c r="C29" s="73">
        <f t="shared" si="0"/>
        <v>0</v>
      </c>
      <c r="D29" s="74"/>
      <c r="E29" s="39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  <c r="P29" s="40">
        <v>0</v>
      </c>
      <c r="Q29" s="40">
        <v>0</v>
      </c>
      <c r="R29" s="40">
        <v>0</v>
      </c>
      <c r="S29" s="40">
        <v>0</v>
      </c>
      <c r="T29" s="40">
        <v>0</v>
      </c>
      <c r="U29" s="40">
        <v>0</v>
      </c>
      <c r="V29" s="40">
        <v>0</v>
      </c>
      <c r="W29" s="40">
        <v>0</v>
      </c>
      <c r="X29" s="40">
        <v>0</v>
      </c>
      <c r="Y29" s="40">
        <v>0</v>
      </c>
      <c r="Z29" s="40">
        <v>0</v>
      </c>
      <c r="AA29" s="40">
        <v>0</v>
      </c>
      <c r="AB29" s="41">
        <v>0</v>
      </c>
    </row>
    <row r="30" spans="2:28" ht="17.25" thickTop="1" thickBot="1" x14ac:dyDescent="0.3">
      <c r="B30" s="42" t="s">
        <v>67</v>
      </c>
      <c r="C30" s="73">
        <f t="shared" si="0"/>
        <v>24.465</v>
      </c>
      <c r="D30" s="74"/>
      <c r="E30" s="39">
        <v>0</v>
      </c>
      <c r="F30" s="40">
        <v>0</v>
      </c>
      <c r="G30" s="40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T30" s="40">
        <v>0</v>
      </c>
      <c r="U30" s="40">
        <v>0</v>
      </c>
      <c r="V30" s="40">
        <v>0</v>
      </c>
      <c r="W30" s="40">
        <v>0</v>
      </c>
      <c r="X30" s="40">
        <v>1.4175000000000004</v>
      </c>
      <c r="Y30" s="40">
        <v>12.692500000000003</v>
      </c>
      <c r="Z30" s="40">
        <v>10.354999999999997</v>
      </c>
      <c r="AA30" s="40">
        <v>0</v>
      </c>
      <c r="AB30" s="41">
        <v>0</v>
      </c>
    </row>
    <row r="31" spans="2:28" ht="17.25" thickTop="1" thickBot="1" x14ac:dyDescent="0.3">
      <c r="B31" s="42" t="s">
        <v>68</v>
      </c>
      <c r="C31" s="73">
        <f t="shared" si="0"/>
        <v>6.259999999999998</v>
      </c>
      <c r="D31" s="74"/>
      <c r="E31" s="39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40">
        <v>0</v>
      </c>
      <c r="N31" s="40">
        <v>0</v>
      </c>
      <c r="O31" s="40">
        <v>0</v>
      </c>
      <c r="P31" s="40">
        <v>0</v>
      </c>
      <c r="Q31" s="40">
        <v>0</v>
      </c>
      <c r="R31" s="40">
        <v>0</v>
      </c>
      <c r="S31" s="40">
        <v>0</v>
      </c>
      <c r="T31" s="40">
        <v>0</v>
      </c>
      <c r="U31" s="40">
        <v>0</v>
      </c>
      <c r="V31" s="40">
        <v>0</v>
      </c>
      <c r="W31" s="40">
        <v>0</v>
      </c>
      <c r="X31" s="40">
        <v>1.3625000000000007</v>
      </c>
      <c r="Y31" s="40">
        <v>0</v>
      </c>
      <c r="Z31" s="40">
        <v>4.5524999999999984</v>
      </c>
      <c r="AA31" s="40">
        <v>0.34499999999999886</v>
      </c>
      <c r="AB31" s="41">
        <v>0</v>
      </c>
    </row>
    <row r="32" spans="2:28" ht="17.25" thickTop="1" thickBot="1" x14ac:dyDescent="0.3">
      <c r="B32" s="42" t="s">
        <v>69</v>
      </c>
      <c r="C32" s="73">
        <f t="shared" si="0"/>
        <v>3.7274999999999991</v>
      </c>
      <c r="D32" s="74"/>
      <c r="E32" s="39">
        <v>3.7274999999999991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40">
        <v>0</v>
      </c>
      <c r="T32" s="40">
        <v>0</v>
      </c>
      <c r="U32" s="40">
        <v>0</v>
      </c>
      <c r="V32" s="40">
        <v>0</v>
      </c>
      <c r="W32" s="40">
        <v>0</v>
      </c>
      <c r="X32" s="40">
        <v>0</v>
      </c>
      <c r="Y32" s="40">
        <v>0</v>
      </c>
      <c r="Z32" s="40">
        <v>0</v>
      </c>
      <c r="AA32" s="40">
        <v>0</v>
      </c>
      <c r="AB32" s="41">
        <v>0</v>
      </c>
    </row>
    <row r="33" spans="2:29" ht="17.25" thickTop="1" thickBot="1" x14ac:dyDescent="0.3">
      <c r="B33" s="42" t="s">
        <v>70</v>
      </c>
      <c r="C33" s="73">
        <f t="shared" si="0"/>
        <v>0</v>
      </c>
      <c r="D33" s="74"/>
      <c r="E33" s="39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40">
        <v>0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40">
        <v>0</v>
      </c>
      <c r="T33" s="40">
        <v>0</v>
      </c>
      <c r="U33" s="40">
        <v>0</v>
      </c>
      <c r="V33" s="40">
        <v>0</v>
      </c>
      <c r="W33" s="40">
        <v>0</v>
      </c>
      <c r="X33" s="40">
        <v>0</v>
      </c>
      <c r="Y33" s="40">
        <v>0</v>
      </c>
      <c r="Z33" s="40">
        <v>0</v>
      </c>
      <c r="AA33" s="40">
        <v>0</v>
      </c>
      <c r="AB33" s="41">
        <v>0</v>
      </c>
    </row>
    <row r="34" spans="2:29" ht="16.5" thickTop="1" x14ac:dyDescent="0.25">
      <c r="B34" s="43" t="s">
        <v>71</v>
      </c>
      <c r="C34" s="75">
        <f>SUM(E34:AB34)</f>
        <v>3.6174999999999997</v>
      </c>
      <c r="D34" s="76"/>
      <c r="E34" s="39">
        <v>0</v>
      </c>
      <c r="F34" s="40">
        <v>0</v>
      </c>
      <c r="G34" s="40">
        <v>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40">
        <v>0</v>
      </c>
      <c r="T34" s="40">
        <v>0</v>
      </c>
      <c r="U34" s="40">
        <v>0</v>
      </c>
      <c r="V34" s="40">
        <v>0</v>
      </c>
      <c r="W34" s="40">
        <v>0</v>
      </c>
      <c r="X34" s="40">
        <v>0</v>
      </c>
      <c r="Y34" s="40">
        <v>0</v>
      </c>
      <c r="Z34" s="40">
        <v>0</v>
      </c>
      <c r="AA34" s="40">
        <v>3.6174999999999997</v>
      </c>
      <c r="AB34" s="41">
        <v>0</v>
      </c>
    </row>
    <row r="37" spans="2:29" ht="21.75" customHeight="1" thickBot="1" x14ac:dyDescent="0.3">
      <c r="B37" s="77" t="s">
        <v>36</v>
      </c>
      <c r="C37" s="79" t="s">
        <v>37</v>
      </c>
      <c r="D37" s="80"/>
      <c r="E37" s="83" t="s">
        <v>74</v>
      </c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4"/>
    </row>
    <row r="38" spans="2:29" ht="15.75" customHeight="1" thickTop="1" thickBot="1" x14ac:dyDescent="0.3">
      <c r="B38" s="78"/>
      <c r="C38" s="81"/>
      <c r="D38" s="82"/>
      <c r="E38" s="34" t="s">
        <v>2</v>
      </c>
      <c r="F38" s="35" t="s">
        <v>3</v>
      </c>
      <c r="G38" s="35" t="s">
        <v>4</v>
      </c>
      <c r="H38" s="35" t="s">
        <v>5</v>
      </c>
      <c r="I38" s="35" t="s">
        <v>6</v>
      </c>
      <c r="J38" s="35" t="s">
        <v>7</v>
      </c>
      <c r="K38" s="35" t="s">
        <v>8</v>
      </c>
      <c r="L38" s="35" t="s">
        <v>9</v>
      </c>
      <c r="M38" s="35" t="s">
        <v>10</v>
      </c>
      <c r="N38" s="35" t="s">
        <v>11</v>
      </c>
      <c r="O38" s="35" t="s">
        <v>12</v>
      </c>
      <c r="P38" s="35" t="s">
        <v>13</v>
      </c>
      <c r="Q38" s="35" t="s">
        <v>14</v>
      </c>
      <c r="R38" s="35" t="s">
        <v>15</v>
      </c>
      <c r="S38" s="36" t="s">
        <v>16</v>
      </c>
      <c r="T38" s="35" t="s">
        <v>17</v>
      </c>
      <c r="U38" s="35" t="s">
        <v>18</v>
      </c>
      <c r="V38" s="35" t="s">
        <v>19</v>
      </c>
      <c r="W38" s="35" t="s">
        <v>20</v>
      </c>
      <c r="X38" s="35" t="s">
        <v>21</v>
      </c>
      <c r="Y38" s="35" t="s">
        <v>22</v>
      </c>
      <c r="Z38" s="35" t="s">
        <v>23</v>
      </c>
      <c r="AA38" s="35" t="s">
        <v>24</v>
      </c>
      <c r="AB38" s="44" t="s">
        <v>25</v>
      </c>
      <c r="AC38" s="4"/>
    </row>
    <row r="39" spans="2:29" ht="17.25" thickTop="1" thickBot="1" x14ac:dyDescent="0.3">
      <c r="B39" s="38" t="str">
        <f>B4</f>
        <v>01.03.2022</v>
      </c>
      <c r="C39" s="73">
        <f>SUM(E39:AB39)</f>
        <v>0</v>
      </c>
      <c r="D39" s="74"/>
      <c r="E39" s="39">
        <v>0</v>
      </c>
      <c r="F39" s="40">
        <v>0</v>
      </c>
      <c r="G39" s="40">
        <v>0</v>
      </c>
      <c r="H39" s="40">
        <v>0</v>
      </c>
      <c r="I39" s="40">
        <v>0</v>
      </c>
      <c r="J39" s="40">
        <v>0</v>
      </c>
      <c r="K39" s="40">
        <v>0</v>
      </c>
      <c r="L39" s="40">
        <v>0</v>
      </c>
      <c r="M39" s="40">
        <v>0</v>
      </c>
      <c r="N39" s="40">
        <v>0</v>
      </c>
      <c r="O39" s="40">
        <v>0</v>
      </c>
      <c r="P39" s="40">
        <v>0</v>
      </c>
      <c r="Q39" s="40">
        <v>0</v>
      </c>
      <c r="R39" s="40">
        <v>0</v>
      </c>
      <c r="S39" s="40">
        <v>0</v>
      </c>
      <c r="T39" s="40">
        <v>0</v>
      </c>
      <c r="U39" s="40">
        <v>0</v>
      </c>
      <c r="V39" s="40">
        <v>0</v>
      </c>
      <c r="W39" s="40">
        <v>0</v>
      </c>
      <c r="X39" s="40">
        <v>0</v>
      </c>
      <c r="Y39" s="40">
        <v>0</v>
      </c>
      <c r="Z39" s="40">
        <v>0</v>
      </c>
      <c r="AA39" s="40">
        <v>0</v>
      </c>
      <c r="AB39" s="41">
        <v>0</v>
      </c>
    </row>
    <row r="40" spans="2:29" ht="17.25" thickTop="1" thickBot="1" x14ac:dyDescent="0.3">
      <c r="B40" s="42" t="str">
        <f t="shared" ref="B40:B69" si="1">B5</f>
        <v>02.03.2022</v>
      </c>
      <c r="C40" s="73">
        <f t="shared" ref="C40:C68" si="2">SUM(E40:AB40)</f>
        <v>-29.127500000000001</v>
      </c>
      <c r="D40" s="74"/>
      <c r="E40" s="39">
        <v>0</v>
      </c>
      <c r="F40" s="40">
        <v>0</v>
      </c>
      <c r="G40" s="40">
        <v>0</v>
      </c>
      <c r="H40" s="40">
        <v>0</v>
      </c>
      <c r="I40" s="40">
        <v>0</v>
      </c>
      <c r="J40" s="40">
        <v>0</v>
      </c>
      <c r="K40" s="40">
        <v>0</v>
      </c>
      <c r="L40" s="40">
        <v>0</v>
      </c>
      <c r="M40" s="40">
        <v>-2.1024999999999991</v>
      </c>
      <c r="N40" s="40">
        <v>-5.98</v>
      </c>
      <c r="O40" s="40">
        <v>-8.5925000000000011</v>
      </c>
      <c r="P40" s="40">
        <v>0</v>
      </c>
      <c r="Q40" s="40">
        <v>0</v>
      </c>
      <c r="R40" s="40">
        <v>0</v>
      </c>
      <c r="S40" s="40">
        <v>0</v>
      </c>
      <c r="T40" s="40">
        <v>-9.4725000000000001</v>
      </c>
      <c r="U40" s="40">
        <v>0</v>
      </c>
      <c r="V40" s="40">
        <v>-0.89249999999999829</v>
      </c>
      <c r="W40" s="40">
        <v>0</v>
      </c>
      <c r="X40" s="40">
        <v>0</v>
      </c>
      <c r="Y40" s="40">
        <v>-0.23250000000000171</v>
      </c>
      <c r="Z40" s="40">
        <v>-1.8550000000000004</v>
      </c>
      <c r="AA40" s="40">
        <v>0</v>
      </c>
      <c r="AB40" s="41">
        <v>0</v>
      </c>
    </row>
    <row r="41" spans="2:29" ht="17.25" thickTop="1" thickBot="1" x14ac:dyDescent="0.3">
      <c r="B41" s="42" t="str">
        <f t="shared" si="1"/>
        <v>03.03.2022</v>
      </c>
      <c r="C41" s="73">
        <f t="shared" si="2"/>
        <v>-52.802500000000009</v>
      </c>
      <c r="D41" s="74"/>
      <c r="E41" s="39">
        <v>0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0">
        <v>0</v>
      </c>
      <c r="L41" s="40">
        <v>0</v>
      </c>
      <c r="M41" s="40">
        <v>0</v>
      </c>
      <c r="N41" s="40">
        <v>-2.1574999999999989</v>
      </c>
      <c r="O41" s="40">
        <v>-6.5850000000000009</v>
      </c>
      <c r="P41" s="40">
        <v>-10.215</v>
      </c>
      <c r="Q41" s="40">
        <v>-9.9125000000000014</v>
      </c>
      <c r="R41" s="40">
        <v>-9.5824999999999996</v>
      </c>
      <c r="S41" s="40">
        <v>-9.1975000000000016</v>
      </c>
      <c r="T41" s="40">
        <v>-2.4050000000000011</v>
      </c>
      <c r="U41" s="40">
        <v>-1.0300000000000011</v>
      </c>
      <c r="V41" s="40">
        <v>0</v>
      </c>
      <c r="W41" s="40">
        <v>0</v>
      </c>
      <c r="X41" s="40">
        <v>0</v>
      </c>
      <c r="Y41" s="40">
        <v>-1.7175000000000011</v>
      </c>
      <c r="Z41" s="40">
        <v>0</v>
      </c>
      <c r="AA41" s="40">
        <v>0</v>
      </c>
      <c r="AB41" s="41">
        <v>0</v>
      </c>
    </row>
    <row r="42" spans="2:29" ht="17.25" thickTop="1" thickBot="1" x14ac:dyDescent="0.3">
      <c r="B42" s="42" t="str">
        <f t="shared" si="1"/>
        <v>04.03.2022</v>
      </c>
      <c r="C42" s="73">
        <f t="shared" si="2"/>
        <v>-28.155000000000001</v>
      </c>
      <c r="D42" s="74"/>
      <c r="E42" s="39">
        <v>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-6.6675000000000004</v>
      </c>
      <c r="T42" s="40">
        <v>-7.9875000000000007</v>
      </c>
      <c r="U42" s="40">
        <v>0</v>
      </c>
      <c r="V42" s="40">
        <v>0</v>
      </c>
      <c r="W42" s="40">
        <v>0</v>
      </c>
      <c r="X42" s="40">
        <v>-9.9675000000000011</v>
      </c>
      <c r="Y42" s="40">
        <v>0</v>
      </c>
      <c r="Z42" s="40">
        <v>0</v>
      </c>
      <c r="AA42" s="40">
        <v>0</v>
      </c>
      <c r="AB42" s="41">
        <v>-3.5324999999999989</v>
      </c>
    </row>
    <row r="43" spans="2:29" ht="17.25" thickTop="1" thickBot="1" x14ac:dyDescent="0.3">
      <c r="B43" s="42" t="str">
        <f t="shared" si="1"/>
        <v>05.03.2022</v>
      </c>
      <c r="C43" s="73">
        <f t="shared" si="2"/>
        <v>0</v>
      </c>
      <c r="D43" s="74"/>
      <c r="E43" s="39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0">
        <v>0</v>
      </c>
      <c r="M43" s="40">
        <v>0</v>
      </c>
      <c r="N43" s="40">
        <v>0</v>
      </c>
      <c r="O43" s="40">
        <v>0</v>
      </c>
      <c r="P43" s="40">
        <v>0</v>
      </c>
      <c r="Q43" s="40">
        <v>0</v>
      </c>
      <c r="R43" s="40">
        <v>0</v>
      </c>
      <c r="S43" s="40">
        <v>0</v>
      </c>
      <c r="T43" s="40">
        <v>0</v>
      </c>
      <c r="U43" s="40">
        <v>0</v>
      </c>
      <c r="V43" s="40">
        <v>0</v>
      </c>
      <c r="W43" s="40">
        <v>0</v>
      </c>
      <c r="X43" s="40">
        <v>0</v>
      </c>
      <c r="Y43" s="40">
        <v>0</v>
      </c>
      <c r="Z43" s="40">
        <v>0</v>
      </c>
      <c r="AA43" s="40">
        <v>0</v>
      </c>
      <c r="AB43" s="41">
        <v>0</v>
      </c>
    </row>
    <row r="44" spans="2:29" ht="17.25" thickTop="1" thickBot="1" x14ac:dyDescent="0.3">
      <c r="B44" s="42" t="str">
        <f t="shared" si="1"/>
        <v>06.03.2022</v>
      </c>
      <c r="C44" s="73">
        <f t="shared" si="2"/>
        <v>-14.942499999999999</v>
      </c>
      <c r="D44" s="74"/>
      <c r="E44" s="39">
        <v>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40">
        <v>0</v>
      </c>
      <c r="M44" s="40">
        <v>0</v>
      </c>
      <c r="N44" s="40">
        <v>0</v>
      </c>
      <c r="O44" s="40">
        <v>0</v>
      </c>
      <c r="P44" s="40">
        <v>0</v>
      </c>
      <c r="Q44" s="40">
        <v>0</v>
      </c>
      <c r="R44" s="40">
        <v>0</v>
      </c>
      <c r="S44" s="40">
        <v>0</v>
      </c>
      <c r="T44" s="40">
        <v>0</v>
      </c>
      <c r="U44" s="40">
        <v>-8.4549999999999983</v>
      </c>
      <c r="V44" s="40">
        <v>-5.2100000000000009</v>
      </c>
      <c r="W44" s="40">
        <v>0</v>
      </c>
      <c r="X44" s="40">
        <v>0</v>
      </c>
      <c r="Y44" s="40">
        <v>0</v>
      </c>
      <c r="Z44" s="40">
        <v>0</v>
      </c>
      <c r="AA44" s="40">
        <v>0</v>
      </c>
      <c r="AB44" s="41">
        <v>-1.2774999999999999</v>
      </c>
    </row>
    <row r="45" spans="2:29" ht="17.25" thickTop="1" thickBot="1" x14ac:dyDescent="0.3">
      <c r="B45" s="42" t="str">
        <f t="shared" si="1"/>
        <v>07.03.2022</v>
      </c>
      <c r="C45" s="73">
        <f t="shared" si="2"/>
        <v>-31.892500000000002</v>
      </c>
      <c r="D45" s="74"/>
      <c r="E45" s="39">
        <v>0</v>
      </c>
      <c r="F45" s="40">
        <v>0</v>
      </c>
      <c r="G45" s="40">
        <v>0</v>
      </c>
      <c r="H45" s="40">
        <v>0</v>
      </c>
      <c r="I45" s="40">
        <v>0</v>
      </c>
      <c r="J45" s="40">
        <v>0</v>
      </c>
      <c r="K45" s="40">
        <v>0</v>
      </c>
      <c r="L45" s="40">
        <v>0</v>
      </c>
      <c r="M45" s="40">
        <v>0</v>
      </c>
      <c r="N45" s="40">
        <v>0</v>
      </c>
      <c r="O45" s="40">
        <v>0</v>
      </c>
      <c r="P45" s="40">
        <v>0</v>
      </c>
      <c r="Q45" s="40">
        <v>0</v>
      </c>
      <c r="R45" s="40">
        <v>0</v>
      </c>
      <c r="S45" s="40">
        <v>0</v>
      </c>
      <c r="T45" s="40">
        <v>-4.4125000000000014</v>
      </c>
      <c r="U45" s="40">
        <v>0</v>
      </c>
      <c r="V45" s="40">
        <v>-7.2175000000000011</v>
      </c>
      <c r="W45" s="40">
        <v>-4.3850000000000016</v>
      </c>
      <c r="X45" s="40">
        <v>-9.1424999999999983</v>
      </c>
      <c r="Y45" s="40">
        <v>0</v>
      </c>
      <c r="Z45" s="40">
        <v>-1.7725000000000009</v>
      </c>
      <c r="AA45" s="40">
        <v>0</v>
      </c>
      <c r="AB45" s="41">
        <v>-4.9624999999999986</v>
      </c>
    </row>
    <row r="46" spans="2:29" ht="17.25" thickTop="1" thickBot="1" x14ac:dyDescent="0.3">
      <c r="B46" s="42" t="str">
        <f t="shared" si="1"/>
        <v>08.03.2022</v>
      </c>
      <c r="C46" s="73">
        <f t="shared" si="2"/>
        <v>-36.06</v>
      </c>
      <c r="D46" s="74"/>
      <c r="E46" s="39">
        <v>-3.6700000000000017</v>
      </c>
      <c r="F46" s="40">
        <v>0</v>
      </c>
      <c r="G46" s="40">
        <v>0</v>
      </c>
      <c r="H46" s="40">
        <v>0</v>
      </c>
      <c r="I46" s="40">
        <v>0</v>
      </c>
      <c r="J46" s="40">
        <v>0</v>
      </c>
      <c r="K46" s="40">
        <v>0</v>
      </c>
      <c r="L46" s="40">
        <v>0</v>
      </c>
      <c r="M46" s="40">
        <v>0</v>
      </c>
      <c r="N46" s="40">
        <v>0</v>
      </c>
      <c r="O46" s="40">
        <v>0</v>
      </c>
      <c r="P46" s="40">
        <v>0</v>
      </c>
      <c r="Q46" s="40">
        <v>0</v>
      </c>
      <c r="R46" s="40">
        <v>0</v>
      </c>
      <c r="S46" s="40">
        <v>0</v>
      </c>
      <c r="T46" s="40">
        <v>0</v>
      </c>
      <c r="U46" s="40">
        <v>0</v>
      </c>
      <c r="V46" s="40">
        <v>-8.5925000000000011</v>
      </c>
      <c r="W46" s="40">
        <v>-8.84</v>
      </c>
      <c r="X46" s="40">
        <v>-9.995000000000001</v>
      </c>
      <c r="Y46" s="40">
        <v>0</v>
      </c>
      <c r="Z46" s="40">
        <v>-4.9624999999999986</v>
      </c>
      <c r="AA46" s="40">
        <v>0</v>
      </c>
      <c r="AB46" s="41">
        <v>0</v>
      </c>
    </row>
    <row r="47" spans="2:29" ht="17.25" thickTop="1" thickBot="1" x14ac:dyDescent="0.3">
      <c r="B47" s="42" t="str">
        <f t="shared" si="1"/>
        <v>09.03.2022</v>
      </c>
      <c r="C47" s="73">
        <f t="shared" si="2"/>
        <v>-0.14999999999999858</v>
      </c>
      <c r="D47" s="74"/>
      <c r="E47" s="39"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  <c r="K47" s="40">
        <v>0</v>
      </c>
      <c r="L47" s="40">
        <v>0</v>
      </c>
      <c r="M47" s="40">
        <v>0</v>
      </c>
      <c r="N47" s="40">
        <v>0</v>
      </c>
      <c r="O47" s="40">
        <v>0</v>
      </c>
      <c r="P47" s="40">
        <v>0</v>
      </c>
      <c r="Q47" s="40">
        <v>0</v>
      </c>
      <c r="R47" s="40">
        <v>0</v>
      </c>
      <c r="S47" s="40">
        <v>0</v>
      </c>
      <c r="T47" s="40">
        <v>0</v>
      </c>
      <c r="U47" s="40">
        <v>-0.14999999999999858</v>
      </c>
      <c r="V47" s="40">
        <v>0</v>
      </c>
      <c r="W47" s="40">
        <v>0</v>
      </c>
      <c r="X47" s="40">
        <v>0</v>
      </c>
      <c r="Y47" s="40">
        <v>0</v>
      </c>
      <c r="Z47" s="40">
        <v>0</v>
      </c>
      <c r="AA47" s="40">
        <v>0</v>
      </c>
      <c r="AB47" s="41">
        <v>0</v>
      </c>
    </row>
    <row r="48" spans="2:29" ht="17.25" thickTop="1" thickBot="1" x14ac:dyDescent="0.3">
      <c r="B48" s="42" t="str">
        <f t="shared" si="1"/>
        <v>10.03.2022</v>
      </c>
      <c r="C48" s="73">
        <f t="shared" si="2"/>
        <v>0</v>
      </c>
      <c r="D48" s="74"/>
      <c r="E48" s="39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  <c r="K48" s="40">
        <v>0</v>
      </c>
      <c r="L48" s="40">
        <v>0</v>
      </c>
      <c r="M48" s="40">
        <v>0</v>
      </c>
      <c r="N48" s="40">
        <v>0</v>
      </c>
      <c r="O48" s="40">
        <v>0</v>
      </c>
      <c r="P48" s="40">
        <v>0</v>
      </c>
      <c r="Q48" s="40">
        <v>0</v>
      </c>
      <c r="R48" s="40">
        <v>0</v>
      </c>
      <c r="S48" s="40">
        <v>0</v>
      </c>
      <c r="T48" s="40">
        <v>0</v>
      </c>
      <c r="U48" s="40">
        <v>0</v>
      </c>
      <c r="V48" s="40">
        <v>0</v>
      </c>
      <c r="W48" s="40">
        <v>0</v>
      </c>
      <c r="X48" s="40">
        <v>0</v>
      </c>
      <c r="Y48" s="40">
        <v>0</v>
      </c>
      <c r="Z48" s="40">
        <v>0</v>
      </c>
      <c r="AA48" s="40">
        <v>0</v>
      </c>
      <c r="AB48" s="41">
        <v>0</v>
      </c>
    </row>
    <row r="49" spans="2:28" ht="17.25" thickTop="1" thickBot="1" x14ac:dyDescent="0.3">
      <c r="B49" s="42" t="str">
        <f t="shared" si="1"/>
        <v>11.03.2022</v>
      </c>
      <c r="C49" s="73">
        <f t="shared" si="2"/>
        <v>0</v>
      </c>
      <c r="D49" s="74"/>
      <c r="E49" s="39"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40">
        <v>0</v>
      </c>
      <c r="P49" s="40">
        <v>0</v>
      </c>
      <c r="Q49" s="40">
        <v>0</v>
      </c>
      <c r="R49" s="40">
        <v>0</v>
      </c>
      <c r="S49" s="40">
        <v>0</v>
      </c>
      <c r="T49" s="40">
        <v>0</v>
      </c>
      <c r="U49" s="40">
        <v>0</v>
      </c>
      <c r="V49" s="40">
        <v>0</v>
      </c>
      <c r="W49" s="40">
        <v>0</v>
      </c>
      <c r="X49" s="40">
        <v>0</v>
      </c>
      <c r="Y49" s="40">
        <v>0</v>
      </c>
      <c r="Z49" s="40">
        <v>0</v>
      </c>
      <c r="AA49" s="40">
        <v>0</v>
      </c>
      <c r="AB49" s="41">
        <v>0</v>
      </c>
    </row>
    <row r="50" spans="2:28" ht="17.25" thickTop="1" thickBot="1" x14ac:dyDescent="0.3">
      <c r="B50" s="42" t="str">
        <f t="shared" si="1"/>
        <v>12.03.2022</v>
      </c>
      <c r="C50" s="73">
        <f t="shared" si="2"/>
        <v>0</v>
      </c>
      <c r="D50" s="74"/>
      <c r="E50" s="39"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40">
        <v>0</v>
      </c>
      <c r="P50" s="40">
        <v>0</v>
      </c>
      <c r="Q50" s="40">
        <v>0</v>
      </c>
      <c r="R50" s="40">
        <v>0</v>
      </c>
      <c r="S50" s="40">
        <v>0</v>
      </c>
      <c r="T50" s="40">
        <v>0</v>
      </c>
      <c r="U50" s="40">
        <v>0</v>
      </c>
      <c r="V50" s="40">
        <v>0</v>
      </c>
      <c r="W50" s="40">
        <v>0</v>
      </c>
      <c r="X50" s="40">
        <v>0</v>
      </c>
      <c r="Y50" s="40">
        <v>0</v>
      </c>
      <c r="Z50" s="40">
        <v>0</v>
      </c>
      <c r="AA50" s="40">
        <v>0</v>
      </c>
      <c r="AB50" s="41">
        <v>0</v>
      </c>
    </row>
    <row r="51" spans="2:28" ht="17.25" thickTop="1" thickBot="1" x14ac:dyDescent="0.3">
      <c r="B51" s="42" t="str">
        <f t="shared" si="1"/>
        <v>13.03.2022</v>
      </c>
      <c r="C51" s="73">
        <f t="shared" si="2"/>
        <v>-21.955000000000002</v>
      </c>
      <c r="D51" s="74"/>
      <c r="E51" s="39"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  <c r="K51" s="40">
        <v>0</v>
      </c>
      <c r="L51" s="40">
        <v>0</v>
      </c>
      <c r="M51" s="40">
        <v>0</v>
      </c>
      <c r="N51" s="40">
        <v>0</v>
      </c>
      <c r="O51" s="40">
        <v>0</v>
      </c>
      <c r="P51" s="40">
        <v>0</v>
      </c>
      <c r="Q51" s="40">
        <v>0</v>
      </c>
      <c r="R51" s="40">
        <v>-3.3674999999999997</v>
      </c>
      <c r="S51" s="40">
        <v>-8.4825000000000017</v>
      </c>
      <c r="T51" s="40">
        <v>-10.105</v>
      </c>
      <c r="U51" s="40">
        <v>0</v>
      </c>
      <c r="V51" s="40">
        <v>0</v>
      </c>
      <c r="W51" s="40">
        <v>0</v>
      </c>
      <c r="X51" s="40">
        <v>0</v>
      </c>
      <c r="Y51" s="40">
        <v>0</v>
      </c>
      <c r="Z51" s="40">
        <v>0</v>
      </c>
      <c r="AA51" s="40">
        <v>0</v>
      </c>
      <c r="AB51" s="41">
        <v>0</v>
      </c>
    </row>
    <row r="52" spans="2:28" ht="17.25" thickTop="1" thickBot="1" x14ac:dyDescent="0.3">
      <c r="B52" s="42" t="str">
        <f t="shared" si="1"/>
        <v>14.03.2022</v>
      </c>
      <c r="C52" s="73">
        <f t="shared" si="2"/>
        <v>0</v>
      </c>
      <c r="D52" s="74"/>
      <c r="E52" s="39">
        <v>0</v>
      </c>
      <c r="F52" s="40">
        <v>0</v>
      </c>
      <c r="G52" s="40">
        <v>0</v>
      </c>
      <c r="H52" s="40">
        <v>0</v>
      </c>
      <c r="I52" s="40">
        <v>0</v>
      </c>
      <c r="J52" s="40">
        <v>0</v>
      </c>
      <c r="K52" s="40">
        <v>0</v>
      </c>
      <c r="L52" s="40">
        <v>0</v>
      </c>
      <c r="M52" s="40">
        <v>0</v>
      </c>
      <c r="N52" s="40">
        <v>0</v>
      </c>
      <c r="O52" s="40">
        <v>0</v>
      </c>
      <c r="P52" s="40">
        <v>0</v>
      </c>
      <c r="Q52" s="40">
        <v>0</v>
      </c>
      <c r="R52" s="40">
        <v>0</v>
      </c>
      <c r="S52" s="40">
        <v>0</v>
      </c>
      <c r="T52" s="40">
        <v>0</v>
      </c>
      <c r="U52" s="40">
        <v>0</v>
      </c>
      <c r="V52" s="40">
        <v>0</v>
      </c>
      <c r="W52" s="40">
        <v>0</v>
      </c>
      <c r="X52" s="40">
        <v>0</v>
      </c>
      <c r="Y52" s="40">
        <v>0</v>
      </c>
      <c r="Z52" s="40">
        <v>0</v>
      </c>
      <c r="AA52" s="40">
        <v>0</v>
      </c>
      <c r="AB52" s="41">
        <v>0</v>
      </c>
    </row>
    <row r="53" spans="2:28" ht="17.25" thickTop="1" thickBot="1" x14ac:dyDescent="0.3">
      <c r="B53" s="42" t="str">
        <f t="shared" si="1"/>
        <v>15.03.2022</v>
      </c>
      <c r="C53" s="73">
        <f t="shared" si="2"/>
        <v>-3.2575000000000003</v>
      </c>
      <c r="D53" s="74"/>
      <c r="E53" s="39">
        <v>0</v>
      </c>
      <c r="F53" s="40">
        <v>0</v>
      </c>
      <c r="G53" s="40">
        <v>0</v>
      </c>
      <c r="H53" s="40">
        <v>0</v>
      </c>
      <c r="I53" s="40">
        <v>0</v>
      </c>
      <c r="J53" s="40">
        <v>0</v>
      </c>
      <c r="K53" s="40">
        <v>0</v>
      </c>
      <c r="L53" s="40">
        <v>0</v>
      </c>
      <c r="M53" s="40">
        <v>0</v>
      </c>
      <c r="N53" s="40">
        <v>0</v>
      </c>
      <c r="O53" s="40">
        <v>0</v>
      </c>
      <c r="P53" s="40">
        <v>0</v>
      </c>
      <c r="Q53" s="40">
        <v>0</v>
      </c>
      <c r="R53" s="40">
        <v>0</v>
      </c>
      <c r="S53" s="40">
        <v>0</v>
      </c>
      <c r="T53" s="40">
        <v>0</v>
      </c>
      <c r="U53" s="40">
        <v>0</v>
      </c>
      <c r="V53" s="40">
        <v>0</v>
      </c>
      <c r="W53" s="40">
        <v>0</v>
      </c>
      <c r="X53" s="40">
        <v>0</v>
      </c>
      <c r="Y53" s="40">
        <v>0</v>
      </c>
      <c r="Z53" s="40">
        <v>0</v>
      </c>
      <c r="AA53" s="40">
        <v>-3.2575000000000003</v>
      </c>
      <c r="AB53" s="41">
        <v>0</v>
      </c>
    </row>
    <row r="54" spans="2:28" ht="17.25" thickTop="1" thickBot="1" x14ac:dyDescent="0.3">
      <c r="B54" s="42" t="str">
        <f t="shared" si="1"/>
        <v>16.03.2022</v>
      </c>
      <c r="C54" s="73">
        <f t="shared" si="2"/>
        <v>-3.3125</v>
      </c>
      <c r="D54" s="74"/>
      <c r="E54" s="39">
        <v>0</v>
      </c>
      <c r="F54" s="40">
        <v>0</v>
      </c>
      <c r="G54" s="40">
        <v>0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  <c r="M54" s="40">
        <v>0</v>
      </c>
      <c r="N54" s="40">
        <v>0</v>
      </c>
      <c r="O54" s="40">
        <v>0</v>
      </c>
      <c r="P54" s="40">
        <v>0</v>
      </c>
      <c r="Q54" s="40">
        <v>0</v>
      </c>
      <c r="R54" s="40">
        <v>0</v>
      </c>
      <c r="S54" s="40">
        <v>0</v>
      </c>
      <c r="T54" s="40">
        <v>0</v>
      </c>
      <c r="U54" s="40">
        <v>0</v>
      </c>
      <c r="V54" s="40">
        <v>0</v>
      </c>
      <c r="W54" s="40">
        <v>0</v>
      </c>
      <c r="X54" s="40">
        <v>0</v>
      </c>
      <c r="Y54" s="40">
        <v>0</v>
      </c>
      <c r="Z54" s="40">
        <v>0</v>
      </c>
      <c r="AA54" s="40">
        <v>-3.3125</v>
      </c>
      <c r="AB54" s="41">
        <v>0</v>
      </c>
    </row>
    <row r="55" spans="2:28" ht="17.25" thickTop="1" thickBot="1" x14ac:dyDescent="0.3">
      <c r="B55" s="42" t="str">
        <f t="shared" si="1"/>
        <v>17.03.2022</v>
      </c>
      <c r="C55" s="73">
        <f t="shared" si="2"/>
        <v>-15.975</v>
      </c>
      <c r="D55" s="74"/>
      <c r="E55" s="39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40">
        <v>0</v>
      </c>
      <c r="L55" s="40">
        <v>0</v>
      </c>
      <c r="M55" s="40">
        <v>0</v>
      </c>
      <c r="N55" s="40">
        <v>0</v>
      </c>
      <c r="O55" s="40">
        <v>0</v>
      </c>
      <c r="P55" s="40">
        <v>0</v>
      </c>
      <c r="Q55" s="40">
        <v>0</v>
      </c>
      <c r="R55" s="40">
        <v>0</v>
      </c>
      <c r="S55" s="40">
        <v>0</v>
      </c>
      <c r="T55" s="40">
        <v>0</v>
      </c>
      <c r="U55" s="40">
        <v>0</v>
      </c>
      <c r="V55" s="40">
        <v>0</v>
      </c>
      <c r="W55" s="40">
        <v>-5.3475000000000001</v>
      </c>
      <c r="X55" s="40">
        <v>-10.6275</v>
      </c>
      <c r="Y55" s="40">
        <v>0</v>
      </c>
      <c r="Z55" s="40">
        <v>0</v>
      </c>
      <c r="AA55" s="40">
        <v>0</v>
      </c>
      <c r="AB55" s="41">
        <v>0</v>
      </c>
    </row>
    <row r="56" spans="2:28" ht="17.25" thickTop="1" thickBot="1" x14ac:dyDescent="0.3">
      <c r="B56" s="42" t="str">
        <f t="shared" si="1"/>
        <v>18.03.2022</v>
      </c>
      <c r="C56" s="73">
        <f t="shared" si="2"/>
        <v>-6.6400000000000006</v>
      </c>
      <c r="D56" s="74"/>
      <c r="E56" s="39">
        <v>0</v>
      </c>
      <c r="F56" s="40">
        <v>0</v>
      </c>
      <c r="G56" s="40">
        <v>0</v>
      </c>
      <c r="H56" s="40">
        <v>0</v>
      </c>
      <c r="I56" s="40">
        <v>0</v>
      </c>
      <c r="J56" s="40">
        <v>0</v>
      </c>
      <c r="K56" s="40">
        <v>0</v>
      </c>
      <c r="L56" s="40">
        <v>0</v>
      </c>
      <c r="M56" s="40">
        <v>0</v>
      </c>
      <c r="N56" s="40">
        <v>0</v>
      </c>
      <c r="O56" s="40">
        <v>0</v>
      </c>
      <c r="P56" s="40">
        <v>0</v>
      </c>
      <c r="Q56" s="40">
        <v>0</v>
      </c>
      <c r="R56" s="40">
        <v>0</v>
      </c>
      <c r="S56" s="40">
        <v>0</v>
      </c>
      <c r="T56" s="40">
        <v>0</v>
      </c>
      <c r="U56" s="40">
        <v>0</v>
      </c>
      <c r="V56" s="40">
        <v>0</v>
      </c>
      <c r="W56" s="40">
        <v>0</v>
      </c>
      <c r="X56" s="40">
        <v>0</v>
      </c>
      <c r="Y56" s="40">
        <v>0</v>
      </c>
      <c r="Z56" s="40">
        <v>0</v>
      </c>
      <c r="AA56" s="40">
        <v>0</v>
      </c>
      <c r="AB56" s="41">
        <v>-6.6400000000000006</v>
      </c>
    </row>
    <row r="57" spans="2:28" ht="17.25" thickTop="1" thickBot="1" x14ac:dyDescent="0.3">
      <c r="B57" s="42" t="str">
        <f t="shared" si="1"/>
        <v>19.03.2022</v>
      </c>
      <c r="C57" s="73">
        <f t="shared" si="2"/>
        <v>-13.512499999999999</v>
      </c>
      <c r="D57" s="74"/>
      <c r="E57" s="39">
        <v>0</v>
      </c>
      <c r="F57" s="40">
        <v>0</v>
      </c>
      <c r="G57" s="40">
        <v>0</v>
      </c>
      <c r="H57" s="40">
        <v>0</v>
      </c>
      <c r="I57" s="40">
        <v>0</v>
      </c>
      <c r="J57" s="40">
        <v>0</v>
      </c>
      <c r="K57" s="40">
        <v>0</v>
      </c>
      <c r="L57" s="40">
        <v>0</v>
      </c>
      <c r="M57" s="40">
        <v>0</v>
      </c>
      <c r="N57" s="40">
        <v>0</v>
      </c>
      <c r="O57" s="40">
        <v>0</v>
      </c>
      <c r="P57" s="40">
        <v>0</v>
      </c>
      <c r="Q57" s="40">
        <v>0</v>
      </c>
      <c r="R57" s="40">
        <v>0</v>
      </c>
      <c r="S57" s="40">
        <v>-9.9400000000000013</v>
      </c>
      <c r="T57" s="40">
        <v>-2.1024999999999991</v>
      </c>
      <c r="U57" s="40">
        <v>0</v>
      </c>
      <c r="V57" s="40">
        <v>0</v>
      </c>
      <c r="W57" s="40">
        <v>0</v>
      </c>
      <c r="X57" s="40">
        <v>0</v>
      </c>
      <c r="Y57" s="40">
        <v>0</v>
      </c>
      <c r="Z57" s="40">
        <v>0</v>
      </c>
      <c r="AA57" s="40">
        <v>-1.4699999999999989</v>
      </c>
      <c r="AB57" s="41">
        <v>0</v>
      </c>
    </row>
    <row r="58" spans="2:28" ht="17.25" thickTop="1" thickBot="1" x14ac:dyDescent="0.3">
      <c r="B58" s="42" t="str">
        <f t="shared" si="1"/>
        <v>20.03.2022</v>
      </c>
      <c r="C58" s="73">
        <f t="shared" si="2"/>
        <v>-27.0425</v>
      </c>
      <c r="D58" s="74"/>
      <c r="E58" s="39">
        <v>0</v>
      </c>
      <c r="F58" s="40">
        <v>0</v>
      </c>
      <c r="G58" s="40">
        <v>0</v>
      </c>
      <c r="H58" s="40">
        <v>0</v>
      </c>
      <c r="I58" s="40">
        <v>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-10.1875</v>
      </c>
      <c r="Q58" s="40">
        <v>-9.3625000000000007</v>
      </c>
      <c r="R58" s="40">
        <v>0</v>
      </c>
      <c r="S58" s="40">
        <v>-7.4924999999999997</v>
      </c>
      <c r="T58" s="40">
        <v>0</v>
      </c>
      <c r="U58" s="40">
        <v>0</v>
      </c>
      <c r="V58" s="40">
        <v>0</v>
      </c>
      <c r="W58" s="40">
        <v>0</v>
      </c>
      <c r="X58" s="40">
        <v>0</v>
      </c>
      <c r="Y58" s="40">
        <v>0</v>
      </c>
      <c r="Z58" s="40">
        <v>0</v>
      </c>
      <c r="AA58" s="40">
        <v>0</v>
      </c>
      <c r="AB58" s="41">
        <v>0</v>
      </c>
    </row>
    <row r="59" spans="2:28" ht="17.25" thickTop="1" thickBot="1" x14ac:dyDescent="0.3">
      <c r="B59" s="42" t="str">
        <f t="shared" si="1"/>
        <v>21.03.2022</v>
      </c>
      <c r="C59" s="73">
        <f t="shared" si="2"/>
        <v>0</v>
      </c>
      <c r="D59" s="74"/>
      <c r="E59" s="39">
        <v>0</v>
      </c>
      <c r="F59" s="40">
        <v>0</v>
      </c>
      <c r="G59" s="40">
        <v>0</v>
      </c>
      <c r="H59" s="40">
        <v>0</v>
      </c>
      <c r="I59" s="40">
        <v>0</v>
      </c>
      <c r="J59" s="40">
        <v>0</v>
      </c>
      <c r="K59" s="40">
        <v>0</v>
      </c>
      <c r="L59" s="40">
        <v>0</v>
      </c>
      <c r="M59" s="40">
        <v>0</v>
      </c>
      <c r="N59" s="40">
        <v>0</v>
      </c>
      <c r="O59" s="40">
        <v>0</v>
      </c>
      <c r="P59" s="40">
        <v>0</v>
      </c>
      <c r="Q59" s="40">
        <v>0</v>
      </c>
      <c r="R59" s="40">
        <v>0</v>
      </c>
      <c r="S59" s="40">
        <v>0</v>
      </c>
      <c r="T59" s="40">
        <v>0</v>
      </c>
      <c r="U59" s="40">
        <v>0</v>
      </c>
      <c r="V59" s="40">
        <v>0</v>
      </c>
      <c r="W59" s="40">
        <v>0</v>
      </c>
      <c r="X59" s="40">
        <v>0</v>
      </c>
      <c r="Y59" s="40">
        <v>0</v>
      </c>
      <c r="Z59" s="40">
        <v>0</v>
      </c>
      <c r="AA59" s="40">
        <v>0</v>
      </c>
      <c r="AB59" s="41">
        <v>0</v>
      </c>
    </row>
    <row r="60" spans="2:28" ht="17.25" thickTop="1" thickBot="1" x14ac:dyDescent="0.3">
      <c r="B60" s="42" t="str">
        <f t="shared" si="1"/>
        <v>22.03.2022</v>
      </c>
      <c r="C60" s="73">
        <f t="shared" si="2"/>
        <v>-29.557500000000001</v>
      </c>
      <c r="D60" s="74"/>
      <c r="E60" s="39">
        <v>0</v>
      </c>
      <c r="F60" s="40">
        <v>0</v>
      </c>
      <c r="G60" s="40">
        <v>0</v>
      </c>
      <c r="H60" s="40">
        <v>0</v>
      </c>
      <c r="I60" s="40">
        <v>0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40">
        <v>0</v>
      </c>
      <c r="Q60" s="40">
        <v>0</v>
      </c>
      <c r="R60" s="40">
        <v>0</v>
      </c>
      <c r="S60" s="40">
        <v>-8.125</v>
      </c>
      <c r="T60" s="40">
        <v>-10.8475</v>
      </c>
      <c r="U60" s="40">
        <v>0</v>
      </c>
      <c r="V60" s="40">
        <v>0</v>
      </c>
      <c r="W60" s="40">
        <v>0</v>
      </c>
      <c r="X60" s="40">
        <v>0</v>
      </c>
      <c r="Y60" s="40">
        <v>0</v>
      </c>
      <c r="Z60" s="40">
        <v>0</v>
      </c>
      <c r="AA60" s="40">
        <v>-2.0474999999999994</v>
      </c>
      <c r="AB60" s="41">
        <v>-8.5375000000000014</v>
      </c>
    </row>
    <row r="61" spans="2:28" ht="17.25" thickTop="1" thickBot="1" x14ac:dyDescent="0.3">
      <c r="B61" s="42" t="str">
        <f t="shared" si="1"/>
        <v>23.03.2022</v>
      </c>
      <c r="C61" s="73">
        <f t="shared" si="2"/>
        <v>-18.724999999999998</v>
      </c>
      <c r="D61" s="74"/>
      <c r="E61" s="39">
        <v>0</v>
      </c>
      <c r="F61" s="40">
        <v>0</v>
      </c>
      <c r="G61" s="40">
        <v>0</v>
      </c>
      <c r="H61" s="40">
        <v>0</v>
      </c>
      <c r="I61" s="40">
        <v>0</v>
      </c>
      <c r="J61" s="40">
        <v>0</v>
      </c>
      <c r="K61" s="40">
        <v>0</v>
      </c>
      <c r="L61" s="40">
        <v>0</v>
      </c>
      <c r="M61" s="40">
        <v>0</v>
      </c>
      <c r="N61" s="40">
        <v>0</v>
      </c>
      <c r="O61" s="40">
        <v>0</v>
      </c>
      <c r="P61" s="40">
        <v>0</v>
      </c>
      <c r="Q61" s="40">
        <v>0</v>
      </c>
      <c r="R61" s="40">
        <v>0</v>
      </c>
      <c r="S61" s="40">
        <v>0</v>
      </c>
      <c r="T61" s="40">
        <v>0</v>
      </c>
      <c r="U61" s="40">
        <v>0</v>
      </c>
      <c r="V61" s="40">
        <v>0</v>
      </c>
      <c r="W61" s="40">
        <v>-9.692499999999999</v>
      </c>
      <c r="X61" s="40">
        <v>-9.0324999999999989</v>
      </c>
      <c r="Y61" s="40">
        <v>0</v>
      </c>
      <c r="Z61" s="40">
        <v>0</v>
      </c>
      <c r="AA61" s="40">
        <v>0</v>
      </c>
      <c r="AB61" s="41">
        <v>0</v>
      </c>
    </row>
    <row r="62" spans="2:28" ht="17.25" thickTop="1" thickBot="1" x14ac:dyDescent="0.3">
      <c r="B62" s="42" t="str">
        <f t="shared" si="1"/>
        <v>24.03.2022</v>
      </c>
      <c r="C62" s="73">
        <f t="shared" si="2"/>
        <v>-1.9499999999999993</v>
      </c>
      <c r="D62" s="74"/>
      <c r="E62" s="39">
        <v>0</v>
      </c>
      <c r="F62" s="40">
        <v>0</v>
      </c>
      <c r="G62" s="40">
        <v>0</v>
      </c>
      <c r="H62" s="40">
        <v>0</v>
      </c>
      <c r="I62" s="40">
        <v>0</v>
      </c>
      <c r="J62" s="40">
        <v>0</v>
      </c>
      <c r="K62" s="40">
        <v>0</v>
      </c>
      <c r="L62" s="40">
        <v>0</v>
      </c>
      <c r="M62" s="40">
        <v>0</v>
      </c>
      <c r="N62" s="40">
        <v>0</v>
      </c>
      <c r="O62" s="40">
        <v>0</v>
      </c>
      <c r="P62" s="40">
        <v>0</v>
      </c>
      <c r="Q62" s="40">
        <v>0</v>
      </c>
      <c r="R62" s="40">
        <v>0</v>
      </c>
      <c r="S62" s="40">
        <v>0</v>
      </c>
      <c r="T62" s="40">
        <v>0</v>
      </c>
      <c r="U62" s="40">
        <v>0</v>
      </c>
      <c r="V62" s="40">
        <v>0</v>
      </c>
      <c r="W62" s="40">
        <v>0</v>
      </c>
      <c r="X62" s="40">
        <v>0</v>
      </c>
      <c r="Y62" s="40">
        <v>0</v>
      </c>
      <c r="Z62" s="40">
        <v>0</v>
      </c>
      <c r="AA62" s="40">
        <v>-1.442499999999999</v>
      </c>
      <c r="AB62" s="41">
        <v>-0.50750000000000028</v>
      </c>
    </row>
    <row r="63" spans="2:28" ht="17.25" thickTop="1" thickBot="1" x14ac:dyDescent="0.3">
      <c r="B63" s="42" t="str">
        <f t="shared" si="1"/>
        <v>25.03.2022</v>
      </c>
      <c r="C63" s="73">
        <f t="shared" si="2"/>
        <v>-23.880000000000003</v>
      </c>
      <c r="D63" s="74"/>
      <c r="E63" s="39">
        <v>0</v>
      </c>
      <c r="F63" s="40">
        <v>0</v>
      </c>
      <c r="G63" s="40">
        <v>0</v>
      </c>
      <c r="H63" s="40">
        <v>0</v>
      </c>
      <c r="I63" s="40">
        <v>0</v>
      </c>
      <c r="J63" s="40">
        <v>0</v>
      </c>
      <c r="K63" s="40">
        <v>0</v>
      </c>
      <c r="L63" s="40">
        <v>0</v>
      </c>
      <c r="M63" s="40">
        <v>0</v>
      </c>
      <c r="N63" s="40">
        <v>0</v>
      </c>
      <c r="O63" s="40">
        <v>0</v>
      </c>
      <c r="P63" s="40">
        <v>0</v>
      </c>
      <c r="Q63" s="40">
        <v>0</v>
      </c>
      <c r="R63" s="40">
        <v>0</v>
      </c>
      <c r="S63" s="40">
        <v>0</v>
      </c>
      <c r="T63" s="40">
        <v>0</v>
      </c>
      <c r="U63" s="40">
        <v>0</v>
      </c>
      <c r="V63" s="40">
        <v>0</v>
      </c>
      <c r="W63" s="40">
        <v>-9.8850000000000016</v>
      </c>
      <c r="X63" s="40">
        <v>-5.2100000000000009</v>
      </c>
      <c r="Y63" s="40">
        <v>0</v>
      </c>
      <c r="Z63" s="40">
        <v>0</v>
      </c>
      <c r="AA63" s="40">
        <v>-8.7850000000000001</v>
      </c>
      <c r="AB63" s="41">
        <v>0</v>
      </c>
    </row>
    <row r="64" spans="2:28" ht="17.25" thickTop="1" thickBot="1" x14ac:dyDescent="0.3">
      <c r="B64" s="42" t="str">
        <f t="shared" si="1"/>
        <v>26.03.2022</v>
      </c>
      <c r="C64" s="73">
        <f t="shared" si="2"/>
        <v>-31.317499999999999</v>
      </c>
      <c r="D64" s="74"/>
      <c r="E64" s="39">
        <v>0</v>
      </c>
      <c r="F64" s="40">
        <v>0</v>
      </c>
      <c r="G64" s="40">
        <v>0</v>
      </c>
      <c r="H64" s="40">
        <v>0</v>
      </c>
      <c r="I64" s="40">
        <v>0</v>
      </c>
      <c r="J64" s="40">
        <v>0</v>
      </c>
      <c r="K64" s="40">
        <v>0</v>
      </c>
      <c r="L64" s="40">
        <v>0</v>
      </c>
      <c r="M64" s="40">
        <v>0</v>
      </c>
      <c r="N64" s="40">
        <v>0</v>
      </c>
      <c r="O64" s="40">
        <v>0</v>
      </c>
      <c r="P64" s="40">
        <v>0</v>
      </c>
      <c r="Q64" s="40">
        <v>0</v>
      </c>
      <c r="R64" s="40">
        <v>0</v>
      </c>
      <c r="S64" s="40">
        <v>0</v>
      </c>
      <c r="T64" s="40">
        <v>0</v>
      </c>
      <c r="U64" s="40">
        <v>0</v>
      </c>
      <c r="V64" s="40">
        <v>0</v>
      </c>
      <c r="W64" s="40">
        <v>-9.5274999999999999</v>
      </c>
      <c r="X64" s="40">
        <v>-10.8475</v>
      </c>
      <c r="Y64" s="40">
        <v>0</v>
      </c>
      <c r="Z64" s="40">
        <v>0</v>
      </c>
      <c r="AA64" s="40">
        <v>-5.4024999999999999</v>
      </c>
      <c r="AB64" s="41">
        <v>-5.5399999999999991</v>
      </c>
    </row>
    <row r="65" spans="2:29" ht="17.25" thickTop="1" thickBot="1" x14ac:dyDescent="0.3">
      <c r="B65" s="42" t="str">
        <f t="shared" si="1"/>
        <v>27.03.2022</v>
      </c>
      <c r="C65" s="73">
        <f t="shared" si="2"/>
        <v>-100.43</v>
      </c>
      <c r="D65" s="74"/>
      <c r="E65" s="39">
        <v>0</v>
      </c>
      <c r="F65" s="40">
        <v>0</v>
      </c>
      <c r="G65" s="40">
        <v>0</v>
      </c>
      <c r="H65" s="40">
        <v>0</v>
      </c>
      <c r="I65" s="40">
        <v>0</v>
      </c>
      <c r="J65" s="40">
        <v>0</v>
      </c>
      <c r="K65" s="40">
        <v>0</v>
      </c>
      <c r="L65" s="40">
        <v>0</v>
      </c>
      <c r="M65" s="40">
        <v>0</v>
      </c>
      <c r="N65" s="40">
        <v>0</v>
      </c>
      <c r="O65" s="40">
        <v>-10.5175</v>
      </c>
      <c r="P65" s="40">
        <v>-10.297499999999999</v>
      </c>
      <c r="Q65" s="40">
        <v>-10.297499999999999</v>
      </c>
      <c r="R65" s="40">
        <v>-10.27</v>
      </c>
      <c r="S65" s="40">
        <v>-10.297499999999999</v>
      </c>
      <c r="T65" s="40">
        <v>-9.8299999999999983</v>
      </c>
      <c r="U65" s="40">
        <v>-10.1875</v>
      </c>
      <c r="V65" s="40">
        <v>-10.2425</v>
      </c>
      <c r="W65" s="40">
        <v>-9.8850000000000016</v>
      </c>
      <c r="X65" s="40">
        <v>0</v>
      </c>
      <c r="Y65" s="40">
        <v>0</v>
      </c>
      <c r="Z65" s="40">
        <v>0</v>
      </c>
      <c r="AA65" s="40">
        <v>-3.4499999999999993</v>
      </c>
      <c r="AB65" s="41">
        <v>-5.1550000000000011</v>
      </c>
    </row>
    <row r="66" spans="2:29" ht="17.25" thickTop="1" thickBot="1" x14ac:dyDescent="0.3">
      <c r="B66" s="42" t="str">
        <f t="shared" si="1"/>
        <v>28.03.2022</v>
      </c>
      <c r="C66" s="73">
        <f t="shared" si="2"/>
        <v>-11.932500000000001</v>
      </c>
      <c r="D66" s="74"/>
      <c r="E66" s="39">
        <v>0</v>
      </c>
      <c r="F66" s="40">
        <v>0</v>
      </c>
      <c r="G66" s="40">
        <v>0</v>
      </c>
      <c r="H66" s="40">
        <v>0</v>
      </c>
      <c r="I66" s="40">
        <v>0</v>
      </c>
      <c r="J66" s="40">
        <v>0</v>
      </c>
      <c r="K66" s="40">
        <v>0</v>
      </c>
      <c r="L66" s="40">
        <v>0</v>
      </c>
      <c r="M66" s="40">
        <v>0</v>
      </c>
      <c r="N66" s="40">
        <v>0</v>
      </c>
      <c r="O66" s="40">
        <v>0</v>
      </c>
      <c r="P66" s="40">
        <v>0</v>
      </c>
      <c r="Q66" s="40">
        <v>0</v>
      </c>
      <c r="R66" s="40">
        <v>0</v>
      </c>
      <c r="S66" s="40">
        <v>0</v>
      </c>
      <c r="T66" s="40">
        <v>0</v>
      </c>
      <c r="U66" s="40">
        <v>0</v>
      </c>
      <c r="V66" s="40">
        <v>0</v>
      </c>
      <c r="W66" s="40">
        <v>0</v>
      </c>
      <c r="X66" s="40">
        <v>0</v>
      </c>
      <c r="Y66" s="40">
        <v>-7.5474999999999994</v>
      </c>
      <c r="Z66" s="40">
        <v>0</v>
      </c>
      <c r="AA66" s="40">
        <v>0</v>
      </c>
      <c r="AB66" s="41">
        <v>-4.3850000000000016</v>
      </c>
    </row>
    <row r="67" spans="2:29" ht="17.25" thickTop="1" thickBot="1" x14ac:dyDescent="0.3">
      <c r="B67" s="42" t="str">
        <f t="shared" si="1"/>
        <v>29.03.2022</v>
      </c>
      <c r="C67" s="73">
        <f t="shared" si="2"/>
        <v>0</v>
      </c>
      <c r="D67" s="74"/>
      <c r="E67" s="39">
        <v>0</v>
      </c>
      <c r="F67" s="40">
        <v>0</v>
      </c>
      <c r="G67" s="40">
        <v>0</v>
      </c>
      <c r="H67" s="40">
        <v>0</v>
      </c>
      <c r="I67" s="40">
        <v>0</v>
      </c>
      <c r="J67" s="40">
        <v>0</v>
      </c>
      <c r="K67" s="40">
        <v>0</v>
      </c>
      <c r="L67" s="40">
        <v>0</v>
      </c>
      <c r="M67" s="40">
        <v>0</v>
      </c>
      <c r="N67" s="40">
        <v>0</v>
      </c>
      <c r="O67" s="40">
        <v>0</v>
      </c>
      <c r="P67" s="40">
        <v>0</v>
      </c>
      <c r="Q67" s="40">
        <v>0</v>
      </c>
      <c r="R67" s="40">
        <v>0</v>
      </c>
      <c r="S67" s="40">
        <v>0</v>
      </c>
      <c r="T67" s="40">
        <v>0</v>
      </c>
      <c r="U67" s="40">
        <v>0</v>
      </c>
      <c r="V67" s="40">
        <v>0</v>
      </c>
      <c r="W67" s="40">
        <v>0</v>
      </c>
      <c r="X67" s="40">
        <v>0</v>
      </c>
      <c r="Y67" s="40">
        <v>0</v>
      </c>
      <c r="Z67" s="40">
        <v>0</v>
      </c>
      <c r="AA67" s="40">
        <v>0</v>
      </c>
      <c r="AB67" s="41">
        <v>0</v>
      </c>
    </row>
    <row r="68" spans="2:29" ht="17.25" thickTop="1" thickBot="1" x14ac:dyDescent="0.3">
      <c r="B68" s="42" t="str">
        <f t="shared" si="1"/>
        <v>30.03.2022</v>
      </c>
      <c r="C68" s="73">
        <f t="shared" si="2"/>
        <v>-4.9749999999999979</v>
      </c>
      <c r="D68" s="74"/>
      <c r="E68" s="39">
        <v>0</v>
      </c>
      <c r="F68" s="40">
        <v>0</v>
      </c>
      <c r="G68" s="40">
        <v>0</v>
      </c>
      <c r="H68" s="40">
        <v>0</v>
      </c>
      <c r="I68" s="40">
        <v>0</v>
      </c>
      <c r="J68" s="40">
        <v>0</v>
      </c>
      <c r="K68" s="40">
        <v>0</v>
      </c>
      <c r="L68" s="40">
        <v>0</v>
      </c>
      <c r="M68" s="40">
        <v>0</v>
      </c>
      <c r="N68" s="40">
        <v>0</v>
      </c>
      <c r="O68" s="40">
        <v>0</v>
      </c>
      <c r="P68" s="40">
        <v>0</v>
      </c>
      <c r="Q68" s="40">
        <v>0</v>
      </c>
      <c r="R68" s="40">
        <v>0</v>
      </c>
      <c r="S68" s="40">
        <v>0</v>
      </c>
      <c r="T68" s="40">
        <v>0</v>
      </c>
      <c r="U68" s="40">
        <v>0</v>
      </c>
      <c r="V68" s="40">
        <v>0</v>
      </c>
      <c r="W68" s="40">
        <v>0</v>
      </c>
      <c r="X68" s="40">
        <v>0</v>
      </c>
      <c r="Y68" s="40">
        <v>0</v>
      </c>
      <c r="Z68" s="40">
        <v>0</v>
      </c>
      <c r="AA68" s="40">
        <v>-1.5524999999999984</v>
      </c>
      <c r="AB68" s="41">
        <v>-3.4224999999999994</v>
      </c>
    </row>
    <row r="69" spans="2:29" ht="16.5" thickTop="1" x14ac:dyDescent="0.25">
      <c r="B69" s="43" t="str">
        <f t="shared" si="1"/>
        <v>31.03.2022</v>
      </c>
      <c r="C69" s="75">
        <f>SUM(E69:AB69)</f>
        <v>-0.50750000000000028</v>
      </c>
      <c r="D69" s="76"/>
      <c r="E69" s="39">
        <v>0</v>
      </c>
      <c r="F69" s="40">
        <v>0</v>
      </c>
      <c r="G69" s="40">
        <v>0</v>
      </c>
      <c r="H69" s="40">
        <v>0</v>
      </c>
      <c r="I69" s="40">
        <v>0</v>
      </c>
      <c r="J69" s="40">
        <v>0</v>
      </c>
      <c r="K69" s="40">
        <v>0</v>
      </c>
      <c r="L69" s="40">
        <v>0</v>
      </c>
      <c r="M69" s="40">
        <v>0</v>
      </c>
      <c r="N69" s="40">
        <v>0</v>
      </c>
      <c r="O69" s="40">
        <v>0</v>
      </c>
      <c r="P69" s="40">
        <v>0</v>
      </c>
      <c r="Q69" s="40">
        <v>0</v>
      </c>
      <c r="R69" s="40">
        <v>0</v>
      </c>
      <c r="S69" s="40">
        <v>0</v>
      </c>
      <c r="T69" s="40">
        <v>0</v>
      </c>
      <c r="U69" s="40">
        <v>0</v>
      </c>
      <c r="V69" s="40">
        <v>0</v>
      </c>
      <c r="W69" s="40">
        <v>0</v>
      </c>
      <c r="X69" s="40">
        <v>0</v>
      </c>
      <c r="Y69" s="40">
        <v>0</v>
      </c>
      <c r="Z69" s="40">
        <v>0</v>
      </c>
      <c r="AA69" s="40">
        <v>0</v>
      </c>
      <c r="AB69" s="41">
        <v>-0.50750000000000028</v>
      </c>
    </row>
    <row r="72" spans="2:29" ht="24.75" customHeight="1" thickBot="1" x14ac:dyDescent="0.3">
      <c r="B72" s="77" t="s">
        <v>36</v>
      </c>
      <c r="C72" s="79" t="s">
        <v>37</v>
      </c>
      <c r="D72" s="80"/>
      <c r="E72" s="83" t="s">
        <v>75</v>
      </c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4"/>
    </row>
    <row r="73" spans="2:29" ht="15.75" customHeight="1" thickTop="1" thickBot="1" x14ac:dyDescent="0.3">
      <c r="B73" s="78"/>
      <c r="C73" s="81"/>
      <c r="D73" s="82"/>
      <c r="E73" s="34" t="s">
        <v>2</v>
      </c>
      <c r="F73" s="35" t="s">
        <v>3</v>
      </c>
      <c r="G73" s="35" t="s">
        <v>4</v>
      </c>
      <c r="H73" s="35" t="s">
        <v>5</v>
      </c>
      <c r="I73" s="35" t="s">
        <v>6</v>
      </c>
      <c r="J73" s="35" t="s">
        <v>7</v>
      </c>
      <c r="K73" s="35" t="s">
        <v>8</v>
      </c>
      <c r="L73" s="35" t="s">
        <v>9</v>
      </c>
      <c r="M73" s="35" t="s">
        <v>10</v>
      </c>
      <c r="N73" s="35" t="s">
        <v>11</v>
      </c>
      <c r="O73" s="35" t="s">
        <v>12</v>
      </c>
      <c r="P73" s="35" t="s">
        <v>13</v>
      </c>
      <c r="Q73" s="35" t="s">
        <v>14</v>
      </c>
      <c r="R73" s="35" t="s">
        <v>15</v>
      </c>
      <c r="S73" s="36" t="s">
        <v>16</v>
      </c>
      <c r="T73" s="35" t="s">
        <v>17</v>
      </c>
      <c r="U73" s="35" t="s">
        <v>18</v>
      </c>
      <c r="V73" s="35" t="s">
        <v>19</v>
      </c>
      <c r="W73" s="35" t="s">
        <v>20</v>
      </c>
      <c r="X73" s="35" t="s">
        <v>21</v>
      </c>
      <c r="Y73" s="35" t="s">
        <v>22</v>
      </c>
      <c r="Z73" s="35" t="s">
        <v>23</v>
      </c>
      <c r="AA73" s="35" t="s">
        <v>24</v>
      </c>
      <c r="AB73" s="44" t="s">
        <v>25</v>
      </c>
      <c r="AC73" s="4"/>
    </row>
    <row r="74" spans="2:29" ht="17.25" thickTop="1" thickBot="1" x14ac:dyDescent="0.3">
      <c r="B74" s="38" t="str">
        <f>B39</f>
        <v>01.03.2022</v>
      </c>
      <c r="C74" s="45">
        <f>SUMIF(E74:AB74,"&gt;0")</f>
        <v>181.57499999999999</v>
      </c>
      <c r="D74" s="46">
        <f>SUMIF(E74:AB74,"&lt;0")</f>
        <v>0</v>
      </c>
      <c r="E74" s="47">
        <f>E4+E39</f>
        <v>0</v>
      </c>
      <c r="F74" s="48">
        <f t="shared" ref="F74:AB74" si="3">F4+F39</f>
        <v>0</v>
      </c>
      <c r="G74" s="48">
        <f t="shared" si="3"/>
        <v>0</v>
      </c>
      <c r="H74" s="48">
        <f t="shared" si="3"/>
        <v>0</v>
      </c>
      <c r="I74" s="48">
        <f t="shared" si="3"/>
        <v>0</v>
      </c>
      <c r="J74" s="48">
        <f t="shared" si="3"/>
        <v>0</v>
      </c>
      <c r="K74" s="48">
        <f t="shared" si="3"/>
        <v>0</v>
      </c>
      <c r="L74" s="48">
        <f t="shared" si="3"/>
        <v>0</v>
      </c>
      <c r="M74" s="48">
        <f t="shared" si="3"/>
        <v>10.4375</v>
      </c>
      <c r="N74" s="48">
        <f t="shared" si="3"/>
        <v>12.197499999999998</v>
      </c>
      <c r="O74" s="48">
        <f t="shared" si="3"/>
        <v>12.335000000000001</v>
      </c>
      <c r="P74" s="48">
        <f t="shared" si="3"/>
        <v>12.335000000000001</v>
      </c>
      <c r="Q74" s="48">
        <f t="shared" si="3"/>
        <v>12.252499999999998</v>
      </c>
      <c r="R74" s="49">
        <f t="shared" si="3"/>
        <v>12.884999999999998</v>
      </c>
      <c r="S74" s="50">
        <f t="shared" si="3"/>
        <v>12.967500000000001</v>
      </c>
      <c r="T74" s="40">
        <f t="shared" si="3"/>
        <v>12.582500000000003</v>
      </c>
      <c r="U74" s="40">
        <f t="shared" si="3"/>
        <v>12.445</v>
      </c>
      <c r="V74" s="40">
        <f t="shared" si="3"/>
        <v>12.362499999999997</v>
      </c>
      <c r="W74" s="40">
        <f t="shared" si="3"/>
        <v>12.307499999999997</v>
      </c>
      <c r="X74" s="40">
        <f t="shared" si="3"/>
        <v>12.060000000000002</v>
      </c>
      <c r="Y74" s="40">
        <f t="shared" si="3"/>
        <v>11.8125</v>
      </c>
      <c r="Z74" s="40">
        <f t="shared" si="3"/>
        <v>1.7199999999999989</v>
      </c>
      <c r="AA74" s="40">
        <f t="shared" si="3"/>
        <v>8.4849999999999994</v>
      </c>
      <c r="AB74" s="41">
        <f t="shared" si="3"/>
        <v>12.39</v>
      </c>
    </row>
    <row r="75" spans="2:29" ht="17.25" thickTop="1" thickBot="1" x14ac:dyDescent="0.3">
      <c r="B75" s="42" t="str">
        <f t="shared" ref="B75:B104" si="4">B40</f>
        <v>02.03.2022</v>
      </c>
      <c r="C75" s="45">
        <f t="shared" ref="C75:C104" si="5">SUMIF(E75:AB75,"&gt;0")</f>
        <v>60.155000000000001</v>
      </c>
      <c r="D75" s="46">
        <f t="shared" ref="D75:D104" si="6">SUMIF(E75:AB75,"&lt;0")</f>
        <v>-29.127500000000001</v>
      </c>
      <c r="E75" s="51">
        <f t="shared" ref="E75:AB85" si="7">E5+E40</f>
        <v>6.1475000000000009</v>
      </c>
      <c r="F75" s="40">
        <f t="shared" si="7"/>
        <v>0</v>
      </c>
      <c r="G75" s="40">
        <f t="shared" si="7"/>
        <v>0</v>
      </c>
      <c r="H75" s="40">
        <f t="shared" si="7"/>
        <v>0</v>
      </c>
      <c r="I75" s="40">
        <f t="shared" si="7"/>
        <v>0</v>
      </c>
      <c r="J75" s="40">
        <f t="shared" si="7"/>
        <v>0</v>
      </c>
      <c r="K75" s="40">
        <f t="shared" si="7"/>
        <v>0</v>
      </c>
      <c r="L75" s="40">
        <f t="shared" si="7"/>
        <v>0</v>
      </c>
      <c r="M75" s="40">
        <f t="shared" si="7"/>
        <v>-2.1024999999999991</v>
      </c>
      <c r="N75" s="40">
        <f t="shared" si="7"/>
        <v>-5.98</v>
      </c>
      <c r="O75" s="40">
        <f t="shared" si="7"/>
        <v>-8.5925000000000011</v>
      </c>
      <c r="P75" s="40">
        <f t="shared" si="7"/>
        <v>2.7925000000000004</v>
      </c>
      <c r="Q75" s="40">
        <f t="shared" si="7"/>
        <v>1.7199999999999989</v>
      </c>
      <c r="R75" s="40">
        <f t="shared" si="7"/>
        <v>11.702500000000001</v>
      </c>
      <c r="S75" s="40">
        <f t="shared" si="7"/>
        <v>7.4399999999999977</v>
      </c>
      <c r="T75" s="40">
        <f t="shared" si="7"/>
        <v>-9.4725000000000001</v>
      </c>
      <c r="U75" s="40">
        <f t="shared" si="7"/>
        <v>6.9724999999999966</v>
      </c>
      <c r="V75" s="40">
        <f t="shared" si="7"/>
        <v>-0.89249999999999829</v>
      </c>
      <c r="W75" s="40">
        <f t="shared" si="7"/>
        <v>10.052500000000002</v>
      </c>
      <c r="X75" s="40">
        <f t="shared" si="7"/>
        <v>0.89499999999999957</v>
      </c>
      <c r="Y75" s="40">
        <f t="shared" si="7"/>
        <v>-0.23250000000000171</v>
      </c>
      <c r="Z75" s="40">
        <f t="shared" si="7"/>
        <v>-1.8550000000000004</v>
      </c>
      <c r="AA75" s="40">
        <f t="shared" si="7"/>
        <v>3.9750000000000014</v>
      </c>
      <c r="AB75" s="41">
        <f t="shared" si="7"/>
        <v>8.4575000000000031</v>
      </c>
    </row>
    <row r="76" spans="2:29" ht="17.25" thickTop="1" thickBot="1" x14ac:dyDescent="0.3">
      <c r="B76" s="42" t="str">
        <f t="shared" si="4"/>
        <v>03.03.2022</v>
      </c>
      <c r="C76" s="45">
        <f t="shared" si="5"/>
        <v>51.365000000000002</v>
      </c>
      <c r="D76" s="46">
        <f t="shared" si="6"/>
        <v>-52.802500000000009</v>
      </c>
      <c r="E76" s="51">
        <f t="shared" si="7"/>
        <v>2.682500000000001</v>
      </c>
      <c r="F76" s="40">
        <f t="shared" si="7"/>
        <v>0</v>
      </c>
      <c r="G76" s="40">
        <f t="shared" si="7"/>
        <v>0</v>
      </c>
      <c r="H76" s="40">
        <f t="shared" si="7"/>
        <v>0</v>
      </c>
      <c r="I76" s="40">
        <f t="shared" si="7"/>
        <v>0</v>
      </c>
      <c r="J76" s="40">
        <f t="shared" si="7"/>
        <v>0</v>
      </c>
      <c r="K76" s="40">
        <f t="shared" si="7"/>
        <v>0</v>
      </c>
      <c r="L76" s="40">
        <f t="shared" si="7"/>
        <v>0</v>
      </c>
      <c r="M76" s="40">
        <f t="shared" si="7"/>
        <v>0</v>
      </c>
      <c r="N76" s="40">
        <f t="shared" si="7"/>
        <v>-2.1574999999999989</v>
      </c>
      <c r="O76" s="40">
        <f t="shared" si="7"/>
        <v>-6.5850000000000009</v>
      </c>
      <c r="P76" s="40">
        <f t="shared" si="7"/>
        <v>-10.215</v>
      </c>
      <c r="Q76" s="40">
        <f t="shared" si="7"/>
        <v>-9.9125000000000014</v>
      </c>
      <c r="R76" s="40">
        <f t="shared" si="7"/>
        <v>-9.5824999999999996</v>
      </c>
      <c r="S76" s="40">
        <f t="shared" si="7"/>
        <v>-9.1975000000000016</v>
      </c>
      <c r="T76" s="40">
        <f t="shared" si="7"/>
        <v>-2.4050000000000011</v>
      </c>
      <c r="U76" s="40">
        <f t="shared" si="7"/>
        <v>-1.0300000000000011</v>
      </c>
      <c r="V76" s="40">
        <f t="shared" si="7"/>
        <v>4.8275000000000006</v>
      </c>
      <c r="W76" s="40">
        <f t="shared" si="7"/>
        <v>11.922499999999999</v>
      </c>
      <c r="X76" s="40">
        <f t="shared" si="7"/>
        <v>11.840000000000003</v>
      </c>
      <c r="Y76" s="40">
        <f t="shared" si="7"/>
        <v>-1.7175000000000011</v>
      </c>
      <c r="Z76" s="40">
        <f t="shared" si="7"/>
        <v>4.5249999999999986</v>
      </c>
      <c r="AA76" s="40">
        <f t="shared" si="7"/>
        <v>5.3225000000000016</v>
      </c>
      <c r="AB76" s="41">
        <f t="shared" si="7"/>
        <v>10.244999999999997</v>
      </c>
    </row>
    <row r="77" spans="2:29" ht="17.25" thickTop="1" thickBot="1" x14ac:dyDescent="0.3">
      <c r="B77" s="42" t="str">
        <f t="shared" si="4"/>
        <v>04.03.2022</v>
      </c>
      <c r="C77" s="45">
        <f t="shared" si="5"/>
        <v>14.550000000000004</v>
      </c>
      <c r="D77" s="46">
        <f t="shared" si="6"/>
        <v>-28.155000000000001</v>
      </c>
      <c r="E77" s="51">
        <f t="shared" si="7"/>
        <v>0</v>
      </c>
      <c r="F77" s="40">
        <f t="shared" si="7"/>
        <v>0</v>
      </c>
      <c r="G77" s="40">
        <f t="shared" si="7"/>
        <v>0</v>
      </c>
      <c r="H77" s="40">
        <f t="shared" si="7"/>
        <v>0</v>
      </c>
      <c r="I77" s="40">
        <f t="shared" si="7"/>
        <v>0</v>
      </c>
      <c r="J77" s="40">
        <f t="shared" si="7"/>
        <v>0</v>
      </c>
      <c r="K77" s="40">
        <f t="shared" si="7"/>
        <v>0</v>
      </c>
      <c r="L77" s="40">
        <f t="shared" si="7"/>
        <v>0</v>
      </c>
      <c r="M77" s="40">
        <f t="shared" si="7"/>
        <v>0</v>
      </c>
      <c r="N77" s="40">
        <f t="shared" si="7"/>
        <v>0</v>
      </c>
      <c r="O77" s="40">
        <f t="shared" si="7"/>
        <v>0</v>
      </c>
      <c r="P77" s="40">
        <f t="shared" si="7"/>
        <v>0</v>
      </c>
      <c r="Q77" s="40">
        <f t="shared" si="7"/>
        <v>0</v>
      </c>
      <c r="R77" s="40">
        <f t="shared" si="7"/>
        <v>0</v>
      </c>
      <c r="S77" s="40">
        <f t="shared" si="7"/>
        <v>-6.6675000000000004</v>
      </c>
      <c r="T77" s="40">
        <f t="shared" si="7"/>
        <v>-7.9875000000000007</v>
      </c>
      <c r="U77" s="40">
        <f t="shared" si="7"/>
        <v>0</v>
      </c>
      <c r="V77" s="40">
        <f t="shared" si="7"/>
        <v>0</v>
      </c>
      <c r="W77" s="40">
        <f t="shared" si="7"/>
        <v>6.1475000000000009</v>
      </c>
      <c r="X77" s="40">
        <f t="shared" si="7"/>
        <v>-9.9675000000000011</v>
      </c>
      <c r="Y77" s="40">
        <f t="shared" si="7"/>
        <v>0</v>
      </c>
      <c r="Z77" s="40">
        <f t="shared" si="7"/>
        <v>0</v>
      </c>
      <c r="AA77" s="40">
        <f t="shared" si="7"/>
        <v>8.4025000000000034</v>
      </c>
      <c r="AB77" s="41">
        <f t="shared" si="7"/>
        <v>-3.5324999999999989</v>
      </c>
    </row>
    <row r="78" spans="2:29" ht="17.25" thickTop="1" thickBot="1" x14ac:dyDescent="0.3">
      <c r="B78" s="42" t="str">
        <f t="shared" si="4"/>
        <v>05.03.2022</v>
      </c>
      <c r="C78" s="45">
        <f t="shared" si="5"/>
        <v>163.69749999999999</v>
      </c>
      <c r="D78" s="46">
        <f t="shared" si="6"/>
        <v>0</v>
      </c>
      <c r="E78" s="51">
        <f t="shared" si="7"/>
        <v>10.877499999999998</v>
      </c>
      <c r="F78" s="40">
        <f t="shared" si="7"/>
        <v>0</v>
      </c>
      <c r="G78" s="40">
        <f t="shared" si="7"/>
        <v>0</v>
      </c>
      <c r="H78" s="40">
        <f t="shared" si="7"/>
        <v>0</v>
      </c>
      <c r="I78" s="52">
        <f t="shared" si="7"/>
        <v>0</v>
      </c>
      <c r="J78" s="40">
        <f t="shared" si="7"/>
        <v>0</v>
      </c>
      <c r="K78" s="40">
        <f t="shared" si="7"/>
        <v>0</v>
      </c>
      <c r="L78" s="40">
        <f t="shared" si="7"/>
        <v>0</v>
      </c>
      <c r="M78" s="40">
        <f t="shared" si="7"/>
        <v>0</v>
      </c>
      <c r="N78" s="40">
        <f t="shared" si="7"/>
        <v>0</v>
      </c>
      <c r="O78" s="40">
        <f t="shared" si="7"/>
        <v>0</v>
      </c>
      <c r="P78" s="40">
        <f t="shared" si="7"/>
        <v>10.630000000000003</v>
      </c>
      <c r="Q78" s="40">
        <f t="shared" si="7"/>
        <v>11.702500000000001</v>
      </c>
      <c r="R78" s="40">
        <f t="shared" si="7"/>
        <v>11.8125</v>
      </c>
      <c r="S78" s="40">
        <f t="shared" si="7"/>
        <v>11.950000000000003</v>
      </c>
      <c r="T78" s="40">
        <f t="shared" si="7"/>
        <v>11.152500000000003</v>
      </c>
      <c r="U78" s="40">
        <f t="shared" si="7"/>
        <v>12.280000000000001</v>
      </c>
      <c r="V78" s="40">
        <f t="shared" si="7"/>
        <v>12.005000000000003</v>
      </c>
      <c r="W78" s="40">
        <f t="shared" si="7"/>
        <v>12.005000000000003</v>
      </c>
      <c r="X78" s="40">
        <f t="shared" si="7"/>
        <v>11.317500000000003</v>
      </c>
      <c r="Y78" s="40">
        <f t="shared" si="7"/>
        <v>11.977499999999999</v>
      </c>
      <c r="Z78" s="40">
        <f t="shared" si="7"/>
        <v>12.060000000000002</v>
      </c>
      <c r="AA78" s="40">
        <f t="shared" si="7"/>
        <v>11.922499999999999</v>
      </c>
      <c r="AB78" s="41">
        <f t="shared" si="7"/>
        <v>12.005000000000003</v>
      </c>
    </row>
    <row r="79" spans="2:29" ht="17.25" thickTop="1" thickBot="1" x14ac:dyDescent="0.3">
      <c r="B79" s="42" t="str">
        <f t="shared" si="4"/>
        <v>06.03.2022</v>
      </c>
      <c r="C79" s="45">
        <f t="shared" si="5"/>
        <v>117.86750000000001</v>
      </c>
      <c r="D79" s="46">
        <f t="shared" si="6"/>
        <v>-14.942499999999999</v>
      </c>
      <c r="E79" s="51">
        <f t="shared" si="7"/>
        <v>9.6674999999999969</v>
      </c>
      <c r="F79" s="40">
        <f t="shared" si="7"/>
        <v>0</v>
      </c>
      <c r="G79" s="40">
        <f t="shared" si="7"/>
        <v>0</v>
      </c>
      <c r="H79" s="40">
        <f t="shared" si="7"/>
        <v>0</v>
      </c>
      <c r="I79" s="40">
        <f t="shared" si="7"/>
        <v>0</v>
      </c>
      <c r="J79" s="40">
        <f t="shared" si="7"/>
        <v>0</v>
      </c>
      <c r="K79" s="40">
        <f t="shared" si="7"/>
        <v>0</v>
      </c>
      <c r="L79" s="40">
        <f t="shared" si="7"/>
        <v>0</v>
      </c>
      <c r="M79" s="40">
        <f t="shared" si="7"/>
        <v>0</v>
      </c>
      <c r="N79" s="40">
        <f t="shared" si="7"/>
        <v>9.7224999999999966</v>
      </c>
      <c r="O79" s="40">
        <f t="shared" si="7"/>
        <v>9.365000000000002</v>
      </c>
      <c r="P79" s="40">
        <f t="shared" si="7"/>
        <v>11.619999999999997</v>
      </c>
      <c r="Q79" s="40">
        <f t="shared" si="7"/>
        <v>12.5</v>
      </c>
      <c r="R79" s="40">
        <f t="shared" si="7"/>
        <v>12.939999999999998</v>
      </c>
      <c r="S79" s="40">
        <f t="shared" si="7"/>
        <v>13.1325</v>
      </c>
      <c r="T79" s="40">
        <f t="shared" si="7"/>
        <v>2.9299999999999997</v>
      </c>
      <c r="U79" s="40">
        <f t="shared" si="7"/>
        <v>-8.4549999999999983</v>
      </c>
      <c r="V79" s="40">
        <f t="shared" si="7"/>
        <v>-5.2100000000000009</v>
      </c>
      <c r="W79" s="40">
        <f t="shared" si="7"/>
        <v>12.692500000000003</v>
      </c>
      <c r="X79" s="40">
        <f t="shared" si="7"/>
        <v>4.057500000000001</v>
      </c>
      <c r="Y79" s="40">
        <f t="shared" si="7"/>
        <v>0.86749999999999972</v>
      </c>
      <c r="Z79" s="40">
        <f t="shared" si="7"/>
        <v>7.1375000000000028</v>
      </c>
      <c r="AA79" s="40">
        <f t="shared" si="7"/>
        <v>11.234999999999999</v>
      </c>
      <c r="AB79" s="41">
        <f t="shared" si="7"/>
        <v>-1.2774999999999999</v>
      </c>
    </row>
    <row r="80" spans="2:29" ht="17.25" thickTop="1" thickBot="1" x14ac:dyDescent="0.3">
      <c r="B80" s="42" t="str">
        <f t="shared" si="4"/>
        <v>07.03.2022</v>
      </c>
      <c r="C80" s="45">
        <f t="shared" si="5"/>
        <v>107.23750000000001</v>
      </c>
      <c r="D80" s="46">
        <f t="shared" si="6"/>
        <v>-31.892500000000002</v>
      </c>
      <c r="E80" s="51">
        <f t="shared" si="7"/>
        <v>0</v>
      </c>
      <c r="F80" s="40">
        <f t="shared" si="7"/>
        <v>0</v>
      </c>
      <c r="G80" s="40">
        <f t="shared" si="7"/>
        <v>0</v>
      </c>
      <c r="H80" s="40">
        <f t="shared" si="7"/>
        <v>0</v>
      </c>
      <c r="I80" s="40">
        <f t="shared" si="7"/>
        <v>0</v>
      </c>
      <c r="J80" s="40">
        <f t="shared" si="7"/>
        <v>0</v>
      </c>
      <c r="K80" s="40">
        <f t="shared" si="7"/>
        <v>4.3324999999999996</v>
      </c>
      <c r="L80" s="40">
        <f t="shared" si="7"/>
        <v>9.9699999999999989</v>
      </c>
      <c r="M80" s="40">
        <f t="shared" si="7"/>
        <v>11.592500000000001</v>
      </c>
      <c r="N80" s="40">
        <f t="shared" si="7"/>
        <v>12.664999999999999</v>
      </c>
      <c r="O80" s="40">
        <f t="shared" si="7"/>
        <v>12.087499999999999</v>
      </c>
      <c r="P80" s="40">
        <f t="shared" si="7"/>
        <v>12.252499999999998</v>
      </c>
      <c r="Q80" s="40">
        <f t="shared" si="7"/>
        <v>12.032499999999999</v>
      </c>
      <c r="R80" s="40">
        <f t="shared" si="7"/>
        <v>11.125</v>
      </c>
      <c r="S80" s="40">
        <f t="shared" si="7"/>
        <v>6.3674999999999997</v>
      </c>
      <c r="T80" s="40">
        <f t="shared" si="7"/>
        <v>-4.4125000000000014</v>
      </c>
      <c r="U80" s="40">
        <f t="shared" si="7"/>
        <v>8.4849999999999994</v>
      </c>
      <c r="V80" s="40">
        <f t="shared" si="7"/>
        <v>-7.2175000000000011</v>
      </c>
      <c r="W80" s="40">
        <f t="shared" si="7"/>
        <v>-4.3850000000000016</v>
      </c>
      <c r="X80" s="40">
        <f t="shared" si="7"/>
        <v>-9.1424999999999983</v>
      </c>
      <c r="Y80" s="40">
        <f t="shared" si="7"/>
        <v>0.75750000000000028</v>
      </c>
      <c r="Z80" s="40">
        <f t="shared" si="7"/>
        <v>-1.7725000000000009</v>
      </c>
      <c r="AA80" s="40">
        <f t="shared" si="7"/>
        <v>5.57</v>
      </c>
      <c r="AB80" s="41">
        <f t="shared" si="7"/>
        <v>-4.9624999999999986</v>
      </c>
    </row>
    <row r="81" spans="2:28" ht="17.25" thickTop="1" thickBot="1" x14ac:dyDescent="0.3">
      <c r="B81" s="42" t="str">
        <f t="shared" si="4"/>
        <v>08.03.2022</v>
      </c>
      <c r="C81" s="45">
        <f t="shared" si="5"/>
        <v>46.345000000000006</v>
      </c>
      <c r="D81" s="46">
        <f t="shared" si="6"/>
        <v>-36.06</v>
      </c>
      <c r="E81" s="51">
        <f t="shared" si="7"/>
        <v>-3.6700000000000017</v>
      </c>
      <c r="F81" s="40">
        <f t="shared" si="7"/>
        <v>0</v>
      </c>
      <c r="G81" s="40">
        <f t="shared" si="7"/>
        <v>0</v>
      </c>
      <c r="H81" s="40">
        <f t="shared" si="7"/>
        <v>0</v>
      </c>
      <c r="I81" s="40">
        <f t="shared" si="7"/>
        <v>0</v>
      </c>
      <c r="J81" s="40">
        <f t="shared" si="7"/>
        <v>0</v>
      </c>
      <c r="K81" s="40">
        <f t="shared" si="7"/>
        <v>0</v>
      </c>
      <c r="L81" s="40">
        <f t="shared" si="7"/>
        <v>0</v>
      </c>
      <c r="M81" s="40">
        <f t="shared" si="7"/>
        <v>0</v>
      </c>
      <c r="N81" s="40">
        <f t="shared" si="7"/>
        <v>0</v>
      </c>
      <c r="O81" s="40">
        <f t="shared" si="7"/>
        <v>0</v>
      </c>
      <c r="P81" s="40">
        <f t="shared" si="7"/>
        <v>0</v>
      </c>
      <c r="Q81" s="40">
        <f t="shared" si="7"/>
        <v>0</v>
      </c>
      <c r="R81" s="40">
        <f t="shared" si="7"/>
        <v>0</v>
      </c>
      <c r="S81" s="40">
        <f t="shared" si="7"/>
        <v>5.4600000000000009</v>
      </c>
      <c r="T81" s="40">
        <f t="shared" si="7"/>
        <v>12.032499999999999</v>
      </c>
      <c r="U81" s="40">
        <f t="shared" si="7"/>
        <v>9.6950000000000003</v>
      </c>
      <c r="V81" s="40">
        <f t="shared" si="7"/>
        <v>-8.5925000000000011</v>
      </c>
      <c r="W81" s="40">
        <f t="shared" si="7"/>
        <v>-8.84</v>
      </c>
      <c r="X81" s="40">
        <f t="shared" si="7"/>
        <v>-9.995000000000001</v>
      </c>
      <c r="Y81" s="40">
        <f t="shared" si="7"/>
        <v>1.004999999999999</v>
      </c>
      <c r="Z81" s="40">
        <f t="shared" si="7"/>
        <v>-4.9624999999999986</v>
      </c>
      <c r="AA81" s="40">
        <f t="shared" si="7"/>
        <v>6.0375000000000014</v>
      </c>
      <c r="AB81" s="41">
        <f t="shared" si="7"/>
        <v>12.115000000000002</v>
      </c>
    </row>
    <row r="82" spans="2:28" ht="17.25" thickTop="1" thickBot="1" x14ac:dyDescent="0.3">
      <c r="B82" s="42" t="str">
        <f t="shared" si="4"/>
        <v>09.03.2022</v>
      </c>
      <c r="C82" s="45">
        <f t="shared" si="5"/>
        <v>89.137500000000017</v>
      </c>
      <c r="D82" s="46">
        <f t="shared" si="6"/>
        <v>-0.14999999999999858</v>
      </c>
      <c r="E82" s="51">
        <f t="shared" si="7"/>
        <v>9.9425000000000026</v>
      </c>
      <c r="F82" s="40">
        <f t="shared" si="7"/>
        <v>0</v>
      </c>
      <c r="G82" s="40">
        <f t="shared" si="7"/>
        <v>0</v>
      </c>
      <c r="H82" s="40">
        <f t="shared" si="7"/>
        <v>0</v>
      </c>
      <c r="I82" s="40">
        <f t="shared" si="7"/>
        <v>0</v>
      </c>
      <c r="J82" s="40">
        <f t="shared" si="7"/>
        <v>0</v>
      </c>
      <c r="K82" s="40">
        <f t="shared" si="7"/>
        <v>0</v>
      </c>
      <c r="L82" s="40">
        <f t="shared" si="7"/>
        <v>0</v>
      </c>
      <c r="M82" s="40">
        <f t="shared" si="7"/>
        <v>0</v>
      </c>
      <c r="N82" s="40">
        <f t="shared" si="7"/>
        <v>0</v>
      </c>
      <c r="O82" s="40">
        <f t="shared" si="7"/>
        <v>0</v>
      </c>
      <c r="P82" s="40">
        <f t="shared" si="7"/>
        <v>0</v>
      </c>
      <c r="Q82" s="40">
        <f t="shared" si="7"/>
        <v>0</v>
      </c>
      <c r="R82" s="40">
        <f t="shared" si="7"/>
        <v>0</v>
      </c>
      <c r="S82" s="40">
        <f t="shared" si="7"/>
        <v>10.520000000000003</v>
      </c>
      <c r="T82" s="40">
        <f t="shared" si="7"/>
        <v>11.372500000000002</v>
      </c>
      <c r="U82" s="40">
        <f t="shared" si="7"/>
        <v>-0.14999999999999858</v>
      </c>
      <c r="V82" s="40">
        <f t="shared" si="7"/>
        <v>12.335000000000001</v>
      </c>
      <c r="W82" s="40">
        <f t="shared" si="7"/>
        <v>12.335000000000001</v>
      </c>
      <c r="X82" s="40">
        <f t="shared" si="7"/>
        <v>11.344999999999999</v>
      </c>
      <c r="Y82" s="40">
        <f t="shared" si="7"/>
        <v>0</v>
      </c>
      <c r="Z82" s="40">
        <f t="shared" si="7"/>
        <v>0</v>
      </c>
      <c r="AA82" s="40">
        <f t="shared" si="7"/>
        <v>9.2274999999999991</v>
      </c>
      <c r="AB82" s="41">
        <f t="shared" si="7"/>
        <v>12.060000000000002</v>
      </c>
    </row>
    <row r="83" spans="2:28" ht="17.25" thickTop="1" thickBot="1" x14ac:dyDescent="0.3">
      <c r="B83" s="42" t="str">
        <f t="shared" si="4"/>
        <v>10.03.2022</v>
      </c>
      <c r="C83" s="45">
        <f t="shared" si="5"/>
        <v>123.9975</v>
      </c>
      <c r="D83" s="46">
        <f t="shared" si="6"/>
        <v>0</v>
      </c>
      <c r="E83" s="51">
        <f t="shared" si="7"/>
        <v>11.729999999999997</v>
      </c>
      <c r="F83" s="40">
        <f t="shared" si="7"/>
        <v>0</v>
      </c>
      <c r="G83" s="40">
        <f t="shared" si="7"/>
        <v>0</v>
      </c>
      <c r="H83" s="40">
        <f t="shared" si="7"/>
        <v>0</v>
      </c>
      <c r="I83" s="40">
        <f t="shared" si="7"/>
        <v>0</v>
      </c>
      <c r="J83" s="40">
        <f t="shared" si="7"/>
        <v>0</v>
      </c>
      <c r="K83" s="40">
        <f t="shared" si="7"/>
        <v>0</v>
      </c>
      <c r="L83" s="40">
        <f t="shared" si="7"/>
        <v>0</v>
      </c>
      <c r="M83" s="40">
        <f t="shared" si="7"/>
        <v>0</v>
      </c>
      <c r="N83" s="40">
        <f t="shared" si="7"/>
        <v>0</v>
      </c>
      <c r="O83" s="40">
        <f t="shared" si="7"/>
        <v>0</v>
      </c>
      <c r="P83" s="40">
        <f t="shared" si="7"/>
        <v>0</v>
      </c>
      <c r="Q83" s="40">
        <f t="shared" si="7"/>
        <v>0</v>
      </c>
      <c r="R83" s="40">
        <f t="shared" si="7"/>
        <v>0</v>
      </c>
      <c r="S83" s="40">
        <f t="shared" si="7"/>
        <v>7.1375000000000028</v>
      </c>
      <c r="T83" s="40">
        <f t="shared" si="7"/>
        <v>12.032499999999999</v>
      </c>
      <c r="U83" s="40">
        <f t="shared" si="7"/>
        <v>12.252499999999998</v>
      </c>
      <c r="V83" s="40">
        <f t="shared" si="7"/>
        <v>12.005000000000003</v>
      </c>
      <c r="W83" s="40">
        <f t="shared" si="7"/>
        <v>11.922499999999999</v>
      </c>
      <c r="X83" s="40">
        <f t="shared" si="7"/>
        <v>11.784999999999997</v>
      </c>
      <c r="Y83" s="40">
        <f t="shared" si="7"/>
        <v>11.482500000000002</v>
      </c>
      <c r="Z83" s="40">
        <f t="shared" si="7"/>
        <v>10.877499999999998</v>
      </c>
      <c r="AA83" s="40">
        <f t="shared" si="7"/>
        <v>9.2824999999999989</v>
      </c>
      <c r="AB83" s="41">
        <f t="shared" si="7"/>
        <v>13.490000000000002</v>
      </c>
    </row>
    <row r="84" spans="2:28" ht="17.25" thickTop="1" thickBot="1" x14ac:dyDescent="0.3">
      <c r="B84" s="42" t="str">
        <f t="shared" si="4"/>
        <v>11.03.2022</v>
      </c>
      <c r="C84" s="45">
        <f t="shared" si="5"/>
        <v>32.164999999999999</v>
      </c>
      <c r="D84" s="46">
        <f t="shared" si="6"/>
        <v>0</v>
      </c>
      <c r="E84" s="51">
        <f t="shared" si="7"/>
        <v>11.125</v>
      </c>
      <c r="F84" s="40">
        <f t="shared" si="7"/>
        <v>0</v>
      </c>
      <c r="G84" s="40">
        <f t="shared" si="7"/>
        <v>0</v>
      </c>
      <c r="H84" s="40">
        <f t="shared" si="7"/>
        <v>0</v>
      </c>
      <c r="I84" s="40">
        <f t="shared" si="7"/>
        <v>0</v>
      </c>
      <c r="J84" s="40">
        <f t="shared" si="7"/>
        <v>0</v>
      </c>
      <c r="K84" s="40">
        <f t="shared" si="7"/>
        <v>0</v>
      </c>
      <c r="L84" s="40">
        <f t="shared" si="7"/>
        <v>0</v>
      </c>
      <c r="M84" s="40">
        <f t="shared" si="7"/>
        <v>0</v>
      </c>
      <c r="N84" s="40">
        <f t="shared" si="7"/>
        <v>0</v>
      </c>
      <c r="O84" s="40">
        <f t="shared" si="7"/>
        <v>0</v>
      </c>
      <c r="P84" s="40">
        <f t="shared" si="7"/>
        <v>0</v>
      </c>
      <c r="Q84" s="40">
        <f t="shared" si="7"/>
        <v>0</v>
      </c>
      <c r="R84" s="40">
        <f t="shared" si="7"/>
        <v>0</v>
      </c>
      <c r="S84" s="40">
        <f t="shared" si="7"/>
        <v>0</v>
      </c>
      <c r="T84" s="40">
        <f t="shared" si="7"/>
        <v>0</v>
      </c>
      <c r="U84" s="40">
        <f t="shared" si="7"/>
        <v>0</v>
      </c>
      <c r="V84" s="40">
        <f t="shared" si="7"/>
        <v>0</v>
      </c>
      <c r="W84" s="40">
        <f t="shared" si="7"/>
        <v>0</v>
      </c>
      <c r="X84" s="40">
        <f t="shared" si="7"/>
        <v>0</v>
      </c>
      <c r="Y84" s="40">
        <f t="shared" si="7"/>
        <v>0</v>
      </c>
      <c r="Z84" s="40">
        <f t="shared" si="7"/>
        <v>0</v>
      </c>
      <c r="AA84" s="40">
        <f t="shared" si="7"/>
        <v>9.3374999999999986</v>
      </c>
      <c r="AB84" s="41">
        <f t="shared" si="7"/>
        <v>11.702500000000001</v>
      </c>
    </row>
    <row r="85" spans="2:28" ht="17.25" thickTop="1" thickBot="1" x14ac:dyDescent="0.3">
      <c r="B85" s="42" t="str">
        <f t="shared" si="4"/>
        <v>12.03.2022</v>
      </c>
      <c r="C85" s="45">
        <f t="shared" si="5"/>
        <v>57.647500000000001</v>
      </c>
      <c r="D85" s="46">
        <f t="shared" si="6"/>
        <v>0</v>
      </c>
      <c r="E85" s="51">
        <f t="shared" si="7"/>
        <v>9.4750000000000014</v>
      </c>
      <c r="F85" s="40">
        <f t="shared" si="7"/>
        <v>0</v>
      </c>
      <c r="G85" s="40">
        <f t="shared" si="7"/>
        <v>0</v>
      </c>
      <c r="H85" s="40">
        <f t="shared" si="7"/>
        <v>0</v>
      </c>
      <c r="I85" s="40">
        <f t="shared" si="7"/>
        <v>0</v>
      </c>
      <c r="J85" s="40">
        <f t="shared" si="7"/>
        <v>0</v>
      </c>
      <c r="K85" s="40">
        <f t="shared" si="7"/>
        <v>0</v>
      </c>
      <c r="L85" s="40">
        <f t="shared" si="7"/>
        <v>0</v>
      </c>
      <c r="M85" s="40">
        <f t="shared" si="7"/>
        <v>0</v>
      </c>
      <c r="N85" s="40">
        <f t="shared" si="7"/>
        <v>0</v>
      </c>
      <c r="O85" s="40">
        <f t="shared" si="7"/>
        <v>11.07</v>
      </c>
      <c r="P85" s="40">
        <f t="shared" si="7"/>
        <v>11.537500000000001</v>
      </c>
      <c r="Q85" s="40">
        <f t="shared" si="7"/>
        <v>10.107500000000002</v>
      </c>
      <c r="R85" s="40">
        <f t="shared" si="7"/>
        <v>0</v>
      </c>
      <c r="S85" s="40">
        <f t="shared" si="7"/>
        <v>0</v>
      </c>
      <c r="T85" s="40">
        <f t="shared" ref="T85:AB85" si="8">T15+T50</f>
        <v>0</v>
      </c>
      <c r="U85" s="40">
        <f t="shared" si="8"/>
        <v>0</v>
      </c>
      <c r="V85" s="40">
        <f t="shared" si="8"/>
        <v>0</v>
      </c>
      <c r="W85" s="40">
        <f t="shared" si="8"/>
        <v>0</v>
      </c>
      <c r="X85" s="40">
        <f t="shared" si="8"/>
        <v>0</v>
      </c>
      <c r="Y85" s="40">
        <f t="shared" si="8"/>
        <v>0</v>
      </c>
      <c r="Z85" s="40">
        <f t="shared" si="8"/>
        <v>0</v>
      </c>
      <c r="AA85" s="40">
        <f t="shared" si="8"/>
        <v>5.2124999999999986</v>
      </c>
      <c r="AB85" s="41">
        <f t="shared" si="8"/>
        <v>10.244999999999997</v>
      </c>
    </row>
    <row r="86" spans="2:28" ht="17.25" thickTop="1" thickBot="1" x14ac:dyDescent="0.3">
      <c r="B86" s="42" t="str">
        <f t="shared" si="4"/>
        <v>13.03.2022</v>
      </c>
      <c r="C86" s="45">
        <f t="shared" si="5"/>
        <v>111.73250000000002</v>
      </c>
      <c r="D86" s="46">
        <f t="shared" si="6"/>
        <v>-21.955000000000002</v>
      </c>
      <c r="E86" s="51">
        <f t="shared" ref="E86:AB96" si="9">E16+E51</f>
        <v>0</v>
      </c>
      <c r="F86" s="40">
        <f t="shared" si="9"/>
        <v>0</v>
      </c>
      <c r="G86" s="40">
        <f t="shared" si="9"/>
        <v>0</v>
      </c>
      <c r="H86" s="40">
        <f t="shared" si="9"/>
        <v>0</v>
      </c>
      <c r="I86" s="40">
        <f t="shared" si="9"/>
        <v>0</v>
      </c>
      <c r="J86" s="40">
        <f t="shared" si="9"/>
        <v>0</v>
      </c>
      <c r="K86" s="40">
        <f t="shared" si="9"/>
        <v>0</v>
      </c>
      <c r="L86" s="40">
        <f t="shared" si="9"/>
        <v>0</v>
      </c>
      <c r="M86" s="40">
        <f t="shared" si="9"/>
        <v>0</v>
      </c>
      <c r="N86" s="40">
        <f t="shared" si="9"/>
        <v>6.5874999999999986</v>
      </c>
      <c r="O86" s="40">
        <f t="shared" si="9"/>
        <v>8.5125000000000028</v>
      </c>
      <c r="P86" s="40">
        <f t="shared" si="9"/>
        <v>7.6325000000000003</v>
      </c>
      <c r="Q86" s="40">
        <f t="shared" si="9"/>
        <v>8.2924999999999969</v>
      </c>
      <c r="R86" s="40">
        <f t="shared" si="9"/>
        <v>-3.3674999999999997</v>
      </c>
      <c r="S86" s="40">
        <f t="shared" si="9"/>
        <v>-8.4825000000000017</v>
      </c>
      <c r="T86" s="40">
        <f t="shared" si="9"/>
        <v>-10.105</v>
      </c>
      <c r="U86" s="40">
        <f t="shared" si="9"/>
        <v>11.29</v>
      </c>
      <c r="V86" s="40">
        <f t="shared" si="9"/>
        <v>11.895000000000003</v>
      </c>
      <c r="W86" s="40">
        <f t="shared" si="9"/>
        <v>11.619999999999997</v>
      </c>
      <c r="X86" s="40">
        <f t="shared" si="9"/>
        <v>11.729999999999997</v>
      </c>
      <c r="Y86" s="40">
        <f t="shared" si="9"/>
        <v>11.8675</v>
      </c>
      <c r="Z86" s="40">
        <f t="shared" si="9"/>
        <v>11.8125</v>
      </c>
      <c r="AA86" s="40">
        <f t="shared" si="9"/>
        <v>10.4925</v>
      </c>
      <c r="AB86" s="41">
        <f t="shared" si="9"/>
        <v>0</v>
      </c>
    </row>
    <row r="87" spans="2:28" ht="17.25" thickTop="1" thickBot="1" x14ac:dyDescent="0.3">
      <c r="B87" s="42" t="str">
        <f t="shared" si="4"/>
        <v>14.03.2022</v>
      </c>
      <c r="C87" s="45">
        <f t="shared" si="5"/>
        <v>9.5800000000000018</v>
      </c>
      <c r="D87" s="46">
        <f t="shared" si="6"/>
        <v>0</v>
      </c>
      <c r="E87" s="39">
        <f t="shared" si="9"/>
        <v>0</v>
      </c>
      <c r="F87" s="40">
        <f t="shared" si="9"/>
        <v>0</v>
      </c>
      <c r="G87" s="40">
        <f t="shared" si="9"/>
        <v>0</v>
      </c>
      <c r="H87" s="40">
        <f t="shared" si="9"/>
        <v>0</v>
      </c>
      <c r="I87" s="40">
        <f t="shared" si="9"/>
        <v>0</v>
      </c>
      <c r="J87" s="40">
        <f t="shared" si="9"/>
        <v>0</v>
      </c>
      <c r="K87" s="40">
        <f t="shared" si="9"/>
        <v>0</v>
      </c>
      <c r="L87" s="40">
        <f t="shared" si="9"/>
        <v>0</v>
      </c>
      <c r="M87" s="40">
        <f t="shared" si="9"/>
        <v>0</v>
      </c>
      <c r="N87" s="40">
        <f t="shared" si="9"/>
        <v>0</v>
      </c>
      <c r="O87" s="40">
        <f t="shared" si="9"/>
        <v>0</v>
      </c>
      <c r="P87" s="40">
        <f t="shared" si="9"/>
        <v>0</v>
      </c>
      <c r="Q87" s="40">
        <f t="shared" si="9"/>
        <v>0</v>
      </c>
      <c r="R87" s="40">
        <f t="shared" si="9"/>
        <v>0</v>
      </c>
      <c r="S87" s="40">
        <f t="shared" si="9"/>
        <v>0</v>
      </c>
      <c r="T87" s="40">
        <f t="shared" si="9"/>
        <v>0</v>
      </c>
      <c r="U87" s="40">
        <f t="shared" si="9"/>
        <v>0</v>
      </c>
      <c r="V87" s="40">
        <f t="shared" si="9"/>
        <v>0</v>
      </c>
      <c r="W87" s="40">
        <f t="shared" si="9"/>
        <v>0</v>
      </c>
      <c r="X87" s="40">
        <f t="shared" si="9"/>
        <v>0</v>
      </c>
      <c r="Y87" s="40">
        <f t="shared" si="9"/>
        <v>0</v>
      </c>
      <c r="Z87" s="40">
        <f t="shared" si="9"/>
        <v>0</v>
      </c>
      <c r="AA87" s="40">
        <f t="shared" si="9"/>
        <v>2.3000000000000007</v>
      </c>
      <c r="AB87" s="41">
        <f t="shared" si="9"/>
        <v>7.2800000000000011</v>
      </c>
    </row>
    <row r="88" spans="2:28" ht="17.25" thickTop="1" thickBot="1" x14ac:dyDescent="0.3">
      <c r="B88" s="42" t="str">
        <f t="shared" si="4"/>
        <v>15.03.2022</v>
      </c>
      <c r="C88" s="45">
        <f t="shared" si="5"/>
        <v>18.0625</v>
      </c>
      <c r="D88" s="46">
        <f t="shared" si="6"/>
        <v>-3.2575000000000003</v>
      </c>
      <c r="E88" s="51">
        <f t="shared" si="9"/>
        <v>2.370000000000001</v>
      </c>
      <c r="F88" s="40">
        <f t="shared" si="9"/>
        <v>0</v>
      </c>
      <c r="G88" s="40">
        <f t="shared" si="9"/>
        <v>0</v>
      </c>
      <c r="H88" s="40">
        <f t="shared" si="9"/>
        <v>0</v>
      </c>
      <c r="I88" s="40">
        <f t="shared" si="9"/>
        <v>0</v>
      </c>
      <c r="J88" s="40">
        <f t="shared" si="9"/>
        <v>0</v>
      </c>
      <c r="K88" s="40">
        <f t="shared" si="9"/>
        <v>0</v>
      </c>
      <c r="L88" s="40">
        <f t="shared" si="9"/>
        <v>0</v>
      </c>
      <c r="M88" s="40">
        <f t="shared" si="9"/>
        <v>0</v>
      </c>
      <c r="N88" s="40">
        <f t="shared" si="9"/>
        <v>0</v>
      </c>
      <c r="O88" s="40">
        <f t="shared" si="9"/>
        <v>0</v>
      </c>
      <c r="P88" s="40">
        <f t="shared" si="9"/>
        <v>0</v>
      </c>
      <c r="Q88" s="40">
        <f t="shared" si="9"/>
        <v>0</v>
      </c>
      <c r="R88" s="40">
        <f t="shared" si="9"/>
        <v>0</v>
      </c>
      <c r="S88" s="40">
        <f t="shared" si="9"/>
        <v>0</v>
      </c>
      <c r="T88" s="40">
        <f t="shared" si="9"/>
        <v>0</v>
      </c>
      <c r="U88" s="40">
        <f t="shared" si="9"/>
        <v>0</v>
      </c>
      <c r="V88" s="40">
        <f t="shared" si="9"/>
        <v>0</v>
      </c>
      <c r="W88" s="40">
        <f t="shared" si="9"/>
        <v>4.4974999999999987</v>
      </c>
      <c r="X88" s="40">
        <f t="shared" si="9"/>
        <v>10.712499999999999</v>
      </c>
      <c r="Y88" s="40">
        <f t="shared" si="9"/>
        <v>0</v>
      </c>
      <c r="Z88" s="40">
        <f t="shared" si="9"/>
        <v>0</v>
      </c>
      <c r="AA88" s="40">
        <f t="shared" si="9"/>
        <v>-3.2575000000000003</v>
      </c>
      <c r="AB88" s="41">
        <f t="shared" si="9"/>
        <v>0.48250000000000171</v>
      </c>
    </row>
    <row r="89" spans="2:28" ht="17.25" thickTop="1" thickBot="1" x14ac:dyDescent="0.3">
      <c r="B89" s="42" t="str">
        <f t="shared" si="4"/>
        <v>16.03.2022</v>
      </c>
      <c r="C89" s="45">
        <f t="shared" si="5"/>
        <v>5.3225000000000016</v>
      </c>
      <c r="D89" s="46">
        <f t="shared" si="6"/>
        <v>-3.3125</v>
      </c>
      <c r="E89" s="51">
        <f t="shared" si="9"/>
        <v>0</v>
      </c>
      <c r="F89" s="40">
        <f t="shared" si="9"/>
        <v>0</v>
      </c>
      <c r="G89" s="40">
        <f t="shared" si="9"/>
        <v>0</v>
      </c>
      <c r="H89" s="40">
        <f t="shared" si="9"/>
        <v>0</v>
      </c>
      <c r="I89" s="40">
        <f t="shared" si="9"/>
        <v>0</v>
      </c>
      <c r="J89" s="40">
        <f t="shared" si="9"/>
        <v>0</v>
      </c>
      <c r="K89" s="40">
        <f t="shared" si="9"/>
        <v>0</v>
      </c>
      <c r="L89" s="40">
        <f t="shared" si="9"/>
        <v>0</v>
      </c>
      <c r="M89" s="40">
        <f t="shared" si="9"/>
        <v>0</v>
      </c>
      <c r="N89" s="40">
        <f t="shared" si="9"/>
        <v>0</v>
      </c>
      <c r="O89" s="40">
        <f t="shared" si="9"/>
        <v>0</v>
      </c>
      <c r="P89" s="40">
        <f t="shared" si="9"/>
        <v>0</v>
      </c>
      <c r="Q89" s="40">
        <f t="shared" si="9"/>
        <v>0</v>
      </c>
      <c r="R89" s="40">
        <f t="shared" si="9"/>
        <v>0</v>
      </c>
      <c r="S89" s="40">
        <f t="shared" si="9"/>
        <v>0</v>
      </c>
      <c r="T89" s="40">
        <f t="shared" si="9"/>
        <v>0</v>
      </c>
      <c r="U89" s="40">
        <f t="shared" si="9"/>
        <v>0</v>
      </c>
      <c r="V89" s="40">
        <f t="shared" si="9"/>
        <v>0</v>
      </c>
      <c r="W89" s="40">
        <f t="shared" si="9"/>
        <v>0</v>
      </c>
      <c r="X89" s="40">
        <f t="shared" si="9"/>
        <v>0</v>
      </c>
      <c r="Y89" s="40">
        <f t="shared" si="9"/>
        <v>0</v>
      </c>
      <c r="Z89" s="40">
        <f t="shared" si="9"/>
        <v>0</v>
      </c>
      <c r="AA89" s="40">
        <f t="shared" si="9"/>
        <v>-3.3125</v>
      </c>
      <c r="AB89" s="41">
        <f t="shared" si="9"/>
        <v>5.3225000000000016</v>
      </c>
    </row>
    <row r="90" spans="2:28" ht="17.25" thickTop="1" thickBot="1" x14ac:dyDescent="0.3">
      <c r="B90" s="42" t="str">
        <f t="shared" si="4"/>
        <v>17.03.2022</v>
      </c>
      <c r="C90" s="45">
        <f t="shared" si="5"/>
        <v>4.43</v>
      </c>
      <c r="D90" s="46">
        <f t="shared" si="6"/>
        <v>-15.975</v>
      </c>
      <c r="E90" s="51">
        <f t="shared" si="9"/>
        <v>0</v>
      </c>
      <c r="F90" s="40">
        <f t="shared" si="9"/>
        <v>0</v>
      </c>
      <c r="G90" s="40">
        <f t="shared" si="9"/>
        <v>0</v>
      </c>
      <c r="H90" s="40">
        <f t="shared" si="9"/>
        <v>0</v>
      </c>
      <c r="I90" s="40">
        <f t="shared" si="9"/>
        <v>0</v>
      </c>
      <c r="J90" s="40">
        <f t="shared" si="9"/>
        <v>0</v>
      </c>
      <c r="K90" s="40">
        <f t="shared" si="9"/>
        <v>0</v>
      </c>
      <c r="L90" s="40">
        <f t="shared" si="9"/>
        <v>0</v>
      </c>
      <c r="M90" s="40">
        <f t="shared" si="9"/>
        <v>0</v>
      </c>
      <c r="N90" s="40">
        <f t="shared" si="9"/>
        <v>0</v>
      </c>
      <c r="O90" s="40">
        <f t="shared" si="9"/>
        <v>0</v>
      </c>
      <c r="P90" s="40">
        <f t="shared" si="9"/>
        <v>0</v>
      </c>
      <c r="Q90" s="40">
        <f t="shared" si="9"/>
        <v>0</v>
      </c>
      <c r="R90" s="40">
        <f t="shared" si="9"/>
        <v>0</v>
      </c>
      <c r="S90" s="40">
        <f t="shared" si="9"/>
        <v>0</v>
      </c>
      <c r="T90" s="40">
        <f t="shared" si="9"/>
        <v>0</v>
      </c>
      <c r="U90" s="40">
        <f t="shared" si="9"/>
        <v>0</v>
      </c>
      <c r="V90" s="40">
        <f t="shared" si="9"/>
        <v>0</v>
      </c>
      <c r="W90" s="40">
        <f t="shared" si="9"/>
        <v>-5.3475000000000001</v>
      </c>
      <c r="X90" s="40">
        <f t="shared" si="9"/>
        <v>-10.6275</v>
      </c>
      <c r="Y90" s="40">
        <f t="shared" si="9"/>
        <v>0</v>
      </c>
      <c r="Z90" s="40">
        <f t="shared" si="9"/>
        <v>0</v>
      </c>
      <c r="AA90" s="40">
        <f t="shared" si="9"/>
        <v>0.8125</v>
      </c>
      <c r="AB90" s="41">
        <f t="shared" si="9"/>
        <v>3.6174999999999997</v>
      </c>
    </row>
    <row r="91" spans="2:28" ht="17.25" thickTop="1" thickBot="1" x14ac:dyDescent="0.3">
      <c r="B91" s="42" t="str">
        <f t="shared" si="4"/>
        <v>18.03.2022</v>
      </c>
      <c r="C91" s="45">
        <f t="shared" si="5"/>
        <v>6.2875000000000014</v>
      </c>
      <c r="D91" s="46">
        <f t="shared" si="6"/>
        <v>-6.6400000000000006</v>
      </c>
      <c r="E91" s="51">
        <f t="shared" si="9"/>
        <v>0</v>
      </c>
      <c r="F91" s="40">
        <f t="shared" si="9"/>
        <v>0</v>
      </c>
      <c r="G91" s="40">
        <f t="shared" si="9"/>
        <v>0</v>
      </c>
      <c r="H91" s="40">
        <f t="shared" si="9"/>
        <v>0</v>
      </c>
      <c r="I91" s="40">
        <f t="shared" si="9"/>
        <v>0</v>
      </c>
      <c r="J91" s="40">
        <f t="shared" si="9"/>
        <v>0</v>
      </c>
      <c r="K91" s="40">
        <f t="shared" si="9"/>
        <v>0</v>
      </c>
      <c r="L91" s="40">
        <f t="shared" si="9"/>
        <v>0</v>
      </c>
      <c r="M91" s="40">
        <f t="shared" si="9"/>
        <v>0</v>
      </c>
      <c r="N91" s="40">
        <f t="shared" si="9"/>
        <v>0</v>
      </c>
      <c r="O91" s="40">
        <f t="shared" si="9"/>
        <v>0</v>
      </c>
      <c r="P91" s="40">
        <f t="shared" si="9"/>
        <v>0</v>
      </c>
      <c r="Q91" s="40">
        <f t="shared" si="9"/>
        <v>0</v>
      </c>
      <c r="R91" s="40">
        <f t="shared" si="9"/>
        <v>0</v>
      </c>
      <c r="S91" s="40">
        <f t="shared" si="9"/>
        <v>0</v>
      </c>
      <c r="T91" s="40">
        <f t="shared" si="9"/>
        <v>0</v>
      </c>
      <c r="U91" s="40">
        <f t="shared" si="9"/>
        <v>0</v>
      </c>
      <c r="V91" s="40">
        <f t="shared" si="9"/>
        <v>0</v>
      </c>
      <c r="W91" s="40">
        <f t="shared" si="9"/>
        <v>2.0775000000000006</v>
      </c>
      <c r="X91" s="40">
        <f t="shared" si="9"/>
        <v>3.5625</v>
      </c>
      <c r="Y91" s="40">
        <f t="shared" si="9"/>
        <v>0</v>
      </c>
      <c r="Z91" s="40">
        <f t="shared" si="9"/>
        <v>0</v>
      </c>
      <c r="AA91" s="40">
        <f t="shared" si="9"/>
        <v>0.64750000000000085</v>
      </c>
      <c r="AB91" s="41">
        <f t="shared" si="9"/>
        <v>-6.6400000000000006</v>
      </c>
    </row>
    <row r="92" spans="2:28" ht="17.25" thickTop="1" thickBot="1" x14ac:dyDescent="0.3">
      <c r="B92" s="42" t="str">
        <f t="shared" si="4"/>
        <v>19.03.2022</v>
      </c>
      <c r="C92" s="45">
        <f t="shared" si="5"/>
        <v>10.657499999999999</v>
      </c>
      <c r="D92" s="46">
        <f t="shared" si="6"/>
        <v>-13.512499999999999</v>
      </c>
      <c r="E92" s="51">
        <f t="shared" si="9"/>
        <v>0</v>
      </c>
      <c r="F92" s="40">
        <f t="shared" si="9"/>
        <v>0</v>
      </c>
      <c r="G92" s="40">
        <f t="shared" si="9"/>
        <v>0</v>
      </c>
      <c r="H92" s="40">
        <f t="shared" si="9"/>
        <v>0</v>
      </c>
      <c r="I92" s="40">
        <f t="shared" si="9"/>
        <v>0</v>
      </c>
      <c r="J92" s="40">
        <f t="shared" si="9"/>
        <v>0</v>
      </c>
      <c r="K92" s="40">
        <f t="shared" si="9"/>
        <v>0</v>
      </c>
      <c r="L92" s="40">
        <f t="shared" si="9"/>
        <v>0</v>
      </c>
      <c r="M92" s="40">
        <f t="shared" si="9"/>
        <v>0</v>
      </c>
      <c r="N92" s="40">
        <f t="shared" si="9"/>
        <v>0</v>
      </c>
      <c r="O92" s="40">
        <f t="shared" si="9"/>
        <v>0</v>
      </c>
      <c r="P92" s="40">
        <f t="shared" si="9"/>
        <v>0</v>
      </c>
      <c r="Q92" s="40">
        <f t="shared" si="9"/>
        <v>0</v>
      </c>
      <c r="R92" s="40">
        <f t="shared" si="9"/>
        <v>0</v>
      </c>
      <c r="S92" s="40">
        <f t="shared" si="9"/>
        <v>-9.9400000000000013</v>
      </c>
      <c r="T92" s="40">
        <f t="shared" si="9"/>
        <v>-2.1024999999999991</v>
      </c>
      <c r="U92" s="40">
        <f t="shared" si="9"/>
        <v>0</v>
      </c>
      <c r="V92" s="40">
        <f t="shared" si="9"/>
        <v>0</v>
      </c>
      <c r="W92" s="40">
        <f t="shared" si="9"/>
        <v>0</v>
      </c>
      <c r="X92" s="40">
        <f t="shared" si="9"/>
        <v>0</v>
      </c>
      <c r="Y92" s="40">
        <f t="shared" si="9"/>
        <v>0</v>
      </c>
      <c r="Z92" s="40">
        <f t="shared" si="9"/>
        <v>0</v>
      </c>
      <c r="AA92" s="40">
        <f t="shared" si="9"/>
        <v>-1.4699999999999989</v>
      </c>
      <c r="AB92" s="41">
        <f t="shared" si="9"/>
        <v>10.657499999999999</v>
      </c>
    </row>
    <row r="93" spans="2:28" ht="17.25" thickTop="1" thickBot="1" x14ac:dyDescent="0.3">
      <c r="B93" s="42" t="str">
        <f t="shared" si="4"/>
        <v>20.03.2022</v>
      </c>
      <c r="C93" s="45">
        <f t="shared" si="5"/>
        <v>21.769999999999996</v>
      </c>
      <c r="D93" s="46">
        <f t="shared" si="6"/>
        <v>-27.0425</v>
      </c>
      <c r="E93" s="51">
        <f t="shared" si="9"/>
        <v>0</v>
      </c>
      <c r="F93" s="40">
        <f t="shared" si="9"/>
        <v>0</v>
      </c>
      <c r="G93" s="40">
        <f t="shared" si="9"/>
        <v>0</v>
      </c>
      <c r="H93" s="40">
        <f t="shared" si="9"/>
        <v>0</v>
      </c>
      <c r="I93" s="40">
        <f t="shared" si="9"/>
        <v>0</v>
      </c>
      <c r="J93" s="40">
        <f t="shared" si="9"/>
        <v>0</v>
      </c>
      <c r="K93" s="40">
        <f t="shared" si="9"/>
        <v>0</v>
      </c>
      <c r="L93" s="40">
        <f t="shared" si="9"/>
        <v>0</v>
      </c>
      <c r="M93" s="40">
        <f t="shared" si="9"/>
        <v>0</v>
      </c>
      <c r="N93" s="40">
        <f t="shared" si="9"/>
        <v>0</v>
      </c>
      <c r="O93" s="40">
        <f t="shared" si="9"/>
        <v>0</v>
      </c>
      <c r="P93" s="40">
        <f t="shared" si="9"/>
        <v>-10.1875</v>
      </c>
      <c r="Q93" s="40">
        <f t="shared" si="9"/>
        <v>-9.3625000000000007</v>
      </c>
      <c r="R93" s="40">
        <f t="shared" si="9"/>
        <v>1.5549999999999997</v>
      </c>
      <c r="S93" s="40">
        <f t="shared" si="9"/>
        <v>-7.4924999999999997</v>
      </c>
      <c r="T93" s="40">
        <f t="shared" si="9"/>
        <v>0</v>
      </c>
      <c r="U93" s="40">
        <f t="shared" si="9"/>
        <v>0</v>
      </c>
      <c r="V93" s="40">
        <f t="shared" si="9"/>
        <v>0</v>
      </c>
      <c r="W93" s="40">
        <f t="shared" si="9"/>
        <v>0</v>
      </c>
      <c r="X93" s="40">
        <f t="shared" si="9"/>
        <v>0</v>
      </c>
      <c r="Y93" s="40">
        <f t="shared" si="9"/>
        <v>9.3924999999999983</v>
      </c>
      <c r="Z93" s="40">
        <f t="shared" si="9"/>
        <v>10.822499999999998</v>
      </c>
      <c r="AA93" s="40">
        <f t="shared" si="9"/>
        <v>0</v>
      </c>
      <c r="AB93" s="41">
        <f t="shared" si="9"/>
        <v>0</v>
      </c>
    </row>
    <row r="94" spans="2:28" ht="17.25" thickTop="1" thickBot="1" x14ac:dyDescent="0.3">
      <c r="B94" s="42" t="str">
        <f t="shared" si="4"/>
        <v>21.03.2022</v>
      </c>
      <c r="C94" s="45">
        <f t="shared" si="5"/>
        <v>35.92</v>
      </c>
      <c r="D94" s="46">
        <f t="shared" si="6"/>
        <v>0</v>
      </c>
      <c r="E94" s="51">
        <f t="shared" si="9"/>
        <v>0</v>
      </c>
      <c r="F94" s="40">
        <f t="shared" si="9"/>
        <v>0</v>
      </c>
      <c r="G94" s="40">
        <f t="shared" si="9"/>
        <v>0</v>
      </c>
      <c r="H94" s="40">
        <f t="shared" si="9"/>
        <v>0</v>
      </c>
      <c r="I94" s="40">
        <f t="shared" si="9"/>
        <v>0</v>
      </c>
      <c r="J94" s="40">
        <f t="shared" si="9"/>
        <v>0</v>
      </c>
      <c r="K94" s="40">
        <f t="shared" si="9"/>
        <v>0</v>
      </c>
      <c r="L94" s="40">
        <f t="shared" si="9"/>
        <v>0</v>
      </c>
      <c r="M94" s="40">
        <f t="shared" si="9"/>
        <v>0</v>
      </c>
      <c r="N94" s="40">
        <f t="shared" si="9"/>
        <v>0</v>
      </c>
      <c r="O94" s="40">
        <f t="shared" si="9"/>
        <v>0</v>
      </c>
      <c r="P94" s="40">
        <f t="shared" si="9"/>
        <v>0</v>
      </c>
      <c r="Q94" s="40">
        <f t="shared" si="9"/>
        <v>0</v>
      </c>
      <c r="R94" s="40">
        <f t="shared" si="9"/>
        <v>0</v>
      </c>
      <c r="S94" s="40">
        <f t="shared" si="9"/>
        <v>0</v>
      </c>
      <c r="T94" s="40">
        <f t="shared" si="9"/>
        <v>0</v>
      </c>
      <c r="U94" s="40">
        <f t="shared" si="9"/>
        <v>0</v>
      </c>
      <c r="V94" s="40">
        <f t="shared" si="9"/>
        <v>0</v>
      </c>
      <c r="W94" s="40">
        <f t="shared" si="9"/>
        <v>9.1450000000000031</v>
      </c>
      <c r="X94" s="40">
        <f t="shared" si="9"/>
        <v>9.9149999999999991</v>
      </c>
      <c r="Y94" s="40">
        <f t="shared" si="9"/>
        <v>0</v>
      </c>
      <c r="Z94" s="40">
        <f t="shared" si="9"/>
        <v>0</v>
      </c>
      <c r="AA94" s="40">
        <f t="shared" si="9"/>
        <v>6.615000000000002</v>
      </c>
      <c r="AB94" s="41">
        <f t="shared" si="9"/>
        <v>10.244999999999997</v>
      </c>
    </row>
    <row r="95" spans="2:28" ht="17.25" thickTop="1" thickBot="1" x14ac:dyDescent="0.3">
      <c r="B95" s="42" t="str">
        <f t="shared" si="4"/>
        <v>22.03.2022</v>
      </c>
      <c r="C95" s="45">
        <f t="shared" si="5"/>
        <v>0</v>
      </c>
      <c r="D95" s="46">
        <f t="shared" si="6"/>
        <v>-29.557500000000001</v>
      </c>
      <c r="E95" s="51">
        <f t="shared" si="9"/>
        <v>0</v>
      </c>
      <c r="F95" s="40">
        <f t="shared" si="9"/>
        <v>0</v>
      </c>
      <c r="G95" s="40">
        <f t="shared" si="9"/>
        <v>0</v>
      </c>
      <c r="H95" s="40">
        <f t="shared" si="9"/>
        <v>0</v>
      </c>
      <c r="I95" s="40">
        <f t="shared" si="9"/>
        <v>0</v>
      </c>
      <c r="J95" s="40">
        <f t="shared" si="9"/>
        <v>0</v>
      </c>
      <c r="K95" s="40">
        <f t="shared" si="9"/>
        <v>0</v>
      </c>
      <c r="L95" s="40">
        <f t="shared" si="9"/>
        <v>0</v>
      </c>
      <c r="M95" s="40">
        <f t="shared" si="9"/>
        <v>0</v>
      </c>
      <c r="N95" s="40">
        <f t="shared" si="9"/>
        <v>0</v>
      </c>
      <c r="O95" s="40">
        <f t="shared" si="9"/>
        <v>0</v>
      </c>
      <c r="P95" s="40">
        <f t="shared" si="9"/>
        <v>0</v>
      </c>
      <c r="Q95" s="40">
        <f t="shared" si="9"/>
        <v>0</v>
      </c>
      <c r="R95" s="40">
        <f t="shared" si="9"/>
        <v>0</v>
      </c>
      <c r="S95" s="40">
        <f t="shared" si="9"/>
        <v>-8.125</v>
      </c>
      <c r="T95" s="40">
        <f t="shared" si="9"/>
        <v>-10.8475</v>
      </c>
      <c r="U95" s="40">
        <f t="shared" si="9"/>
        <v>0</v>
      </c>
      <c r="V95" s="40">
        <f t="shared" si="9"/>
        <v>0</v>
      </c>
      <c r="W95" s="40">
        <f t="shared" si="9"/>
        <v>0</v>
      </c>
      <c r="X95" s="40">
        <f t="shared" si="9"/>
        <v>0</v>
      </c>
      <c r="Y95" s="40">
        <f t="shared" si="9"/>
        <v>0</v>
      </c>
      <c r="Z95" s="40">
        <f t="shared" si="9"/>
        <v>0</v>
      </c>
      <c r="AA95" s="40">
        <f t="shared" si="9"/>
        <v>-2.0474999999999994</v>
      </c>
      <c r="AB95" s="41">
        <f t="shared" si="9"/>
        <v>-8.5375000000000014</v>
      </c>
    </row>
    <row r="96" spans="2:28" ht="17.25" thickTop="1" thickBot="1" x14ac:dyDescent="0.3">
      <c r="B96" s="42" t="str">
        <f t="shared" si="4"/>
        <v>23.03.2022</v>
      </c>
      <c r="C96" s="45">
        <f t="shared" si="5"/>
        <v>9.4350000000000023</v>
      </c>
      <c r="D96" s="46">
        <f t="shared" si="6"/>
        <v>-18.724999999999998</v>
      </c>
      <c r="E96" s="51">
        <f t="shared" si="9"/>
        <v>0</v>
      </c>
      <c r="F96" s="40">
        <f t="shared" si="9"/>
        <v>0</v>
      </c>
      <c r="G96" s="40">
        <f t="shared" si="9"/>
        <v>0</v>
      </c>
      <c r="H96" s="40">
        <f t="shared" si="9"/>
        <v>0</v>
      </c>
      <c r="I96" s="40">
        <f t="shared" si="9"/>
        <v>0</v>
      </c>
      <c r="J96" s="40">
        <f t="shared" si="9"/>
        <v>0</v>
      </c>
      <c r="K96" s="40">
        <f t="shared" si="9"/>
        <v>0</v>
      </c>
      <c r="L96" s="40">
        <f t="shared" si="9"/>
        <v>0</v>
      </c>
      <c r="M96" s="40">
        <f t="shared" si="9"/>
        <v>0</v>
      </c>
      <c r="N96" s="40">
        <f t="shared" si="9"/>
        <v>0</v>
      </c>
      <c r="O96" s="40">
        <f t="shared" si="9"/>
        <v>0</v>
      </c>
      <c r="P96" s="40">
        <f t="shared" si="9"/>
        <v>0</v>
      </c>
      <c r="Q96" s="40">
        <f t="shared" si="9"/>
        <v>0</v>
      </c>
      <c r="R96" s="40">
        <f t="shared" si="9"/>
        <v>0</v>
      </c>
      <c r="S96" s="40">
        <f t="shared" si="9"/>
        <v>0</v>
      </c>
      <c r="T96" s="40">
        <f t="shared" ref="T96:AB96" si="10">T26+T61</f>
        <v>0</v>
      </c>
      <c r="U96" s="40">
        <f t="shared" si="10"/>
        <v>0</v>
      </c>
      <c r="V96" s="40">
        <f t="shared" si="10"/>
        <v>0</v>
      </c>
      <c r="W96" s="40">
        <f t="shared" si="10"/>
        <v>-9.692499999999999</v>
      </c>
      <c r="X96" s="40">
        <f t="shared" si="10"/>
        <v>-9.0324999999999989</v>
      </c>
      <c r="Y96" s="40">
        <f t="shared" si="10"/>
        <v>0</v>
      </c>
      <c r="Z96" s="40">
        <f t="shared" si="10"/>
        <v>0</v>
      </c>
      <c r="AA96" s="40">
        <f t="shared" si="10"/>
        <v>4.6900000000000013</v>
      </c>
      <c r="AB96" s="41">
        <f t="shared" si="10"/>
        <v>4.745000000000001</v>
      </c>
    </row>
    <row r="97" spans="2:28" ht="17.25" thickTop="1" thickBot="1" x14ac:dyDescent="0.3">
      <c r="B97" s="42" t="str">
        <f t="shared" si="4"/>
        <v>24.03.2022</v>
      </c>
      <c r="C97" s="45">
        <f t="shared" si="5"/>
        <v>0</v>
      </c>
      <c r="D97" s="46">
        <f t="shared" si="6"/>
        <v>-1.9499999999999993</v>
      </c>
      <c r="E97" s="51">
        <f t="shared" ref="E97:AB104" si="11">E27+E62</f>
        <v>0</v>
      </c>
      <c r="F97" s="40">
        <f t="shared" si="11"/>
        <v>0</v>
      </c>
      <c r="G97" s="40">
        <f t="shared" si="11"/>
        <v>0</v>
      </c>
      <c r="H97" s="40">
        <f t="shared" si="11"/>
        <v>0</v>
      </c>
      <c r="I97" s="40">
        <f t="shared" si="11"/>
        <v>0</v>
      </c>
      <c r="J97" s="40">
        <f t="shared" si="11"/>
        <v>0</v>
      </c>
      <c r="K97" s="40">
        <f t="shared" si="11"/>
        <v>0</v>
      </c>
      <c r="L97" s="40">
        <f t="shared" si="11"/>
        <v>0</v>
      </c>
      <c r="M97" s="40">
        <f t="shared" si="11"/>
        <v>0</v>
      </c>
      <c r="N97" s="40">
        <f t="shared" si="11"/>
        <v>0</v>
      </c>
      <c r="O97" s="40">
        <f t="shared" si="11"/>
        <v>0</v>
      </c>
      <c r="P97" s="40">
        <f t="shared" si="11"/>
        <v>0</v>
      </c>
      <c r="Q97" s="40">
        <f t="shared" si="11"/>
        <v>0</v>
      </c>
      <c r="R97" s="40">
        <f t="shared" si="11"/>
        <v>0</v>
      </c>
      <c r="S97" s="40">
        <f t="shared" si="11"/>
        <v>0</v>
      </c>
      <c r="T97" s="40">
        <f t="shared" si="11"/>
        <v>0</v>
      </c>
      <c r="U97" s="40">
        <f t="shared" si="11"/>
        <v>0</v>
      </c>
      <c r="V97" s="40">
        <f t="shared" si="11"/>
        <v>0</v>
      </c>
      <c r="W97" s="40">
        <f t="shared" si="11"/>
        <v>0</v>
      </c>
      <c r="X97" s="40">
        <f t="shared" si="11"/>
        <v>0</v>
      </c>
      <c r="Y97" s="40">
        <f t="shared" si="11"/>
        <v>0</v>
      </c>
      <c r="Z97" s="40">
        <f t="shared" si="11"/>
        <v>0</v>
      </c>
      <c r="AA97" s="40">
        <f t="shared" si="11"/>
        <v>-1.442499999999999</v>
      </c>
      <c r="AB97" s="41">
        <f t="shared" si="11"/>
        <v>-0.50750000000000028</v>
      </c>
    </row>
    <row r="98" spans="2:28" ht="17.25" thickTop="1" thickBot="1" x14ac:dyDescent="0.3">
      <c r="B98" s="42" t="str">
        <f t="shared" si="4"/>
        <v>25.03.2022</v>
      </c>
      <c r="C98" s="45">
        <f t="shared" si="5"/>
        <v>6.6700000000000017</v>
      </c>
      <c r="D98" s="46">
        <f t="shared" si="6"/>
        <v>-23.880000000000003</v>
      </c>
      <c r="E98" s="51">
        <f t="shared" si="11"/>
        <v>0</v>
      </c>
      <c r="F98" s="40">
        <f t="shared" si="11"/>
        <v>0</v>
      </c>
      <c r="G98" s="40">
        <f t="shared" si="11"/>
        <v>0</v>
      </c>
      <c r="H98" s="40">
        <f t="shared" si="11"/>
        <v>0</v>
      </c>
      <c r="I98" s="40">
        <f t="shared" si="11"/>
        <v>0</v>
      </c>
      <c r="J98" s="40">
        <f t="shared" si="11"/>
        <v>0</v>
      </c>
      <c r="K98" s="40">
        <f t="shared" si="11"/>
        <v>0</v>
      </c>
      <c r="L98" s="40">
        <f t="shared" si="11"/>
        <v>0</v>
      </c>
      <c r="M98" s="40">
        <f t="shared" si="11"/>
        <v>0</v>
      </c>
      <c r="N98" s="40">
        <f t="shared" si="11"/>
        <v>0</v>
      </c>
      <c r="O98" s="40">
        <f t="shared" si="11"/>
        <v>0</v>
      </c>
      <c r="P98" s="40">
        <f t="shared" si="11"/>
        <v>0</v>
      </c>
      <c r="Q98" s="40">
        <f t="shared" si="11"/>
        <v>0</v>
      </c>
      <c r="R98" s="40">
        <f t="shared" si="11"/>
        <v>0</v>
      </c>
      <c r="S98" s="40">
        <f t="shared" si="11"/>
        <v>0</v>
      </c>
      <c r="T98" s="40">
        <f t="shared" si="11"/>
        <v>0</v>
      </c>
      <c r="U98" s="40">
        <f t="shared" si="11"/>
        <v>0</v>
      </c>
      <c r="V98" s="40">
        <f t="shared" si="11"/>
        <v>0</v>
      </c>
      <c r="W98" s="40">
        <f t="shared" si="11"/>
        <v>-9.8850000000000016</v>
      </c>
      <c r="X98" s="40">
        <f t="shared" si="11"/>
        <v>-5.2100000000000009</v>
      </c>
      <c r="Y98" s="40">
        <f t="shared" si="11"/>
        <v>0</v>
      </c>
      <c r="Z98" s="40">
        <f t="shared" si="11"/>
        <v>0</v>
      </c>
      <c r="AA98" s="40">
        <f t="shared" si="11"/>
        <v>-8.7850000000000001</v>
      </c>
      <c r="AB98" s="41">
        <f t="shared" si="11"/>
        <v>6.6700000000000017</v>
      </c>
    </row>
    <row r="99" spans="2:28" ht="17.25" thickTop="1" thickBot="1" x14ac:dyDescent="0.3">
      <c r="B99" s="42" t="str">
        <f t="shared" si="4"/>
        <v>26.03.2022</v>
      </c>
      <c r="C99" s="45">
        <f t="shared" si="5"/>
        <v>0</v>
      </c>
      <c r="D99" s="46">
        <f t="shared" si="6"/>
        <v>-31.317499999999999</v>
      </c>
      <c r="E99" s="51">
        <f t="shared" si="11"/>
        <v>0</v>
      </c>
      <c r="F99" s="40">
        <f t="shared" si="11"/>
        <v>0</v>
      </c>
      <c r="G99" s="40">
        <f t="shared" si="11"/>
        <v>0</v>
      </c>
      <c r="H99" s="40">
        <f t="shared" si="11"/>
        <v>0</v>
      </c>
      <c r="I99" s="40">
        <f t="shared" si="11"/>
        <v>0</v>
      </c>
      <c r="J99" s="40">
        <f t="shared" si="11"/>
        <v>0</v>
      </c>
      <c r="K99" s="40">
        <f t="shared" si="11"/>
        <v>0</v>
      </c>
      <c r="L99" s="40">
        <f t="shared" si="11"/>
        <v>0</v>
      </c>
      <c r="M99" s="40">
        <f t="shared" si="11"/>
        <v>0</v>
      </c>
      <c r="N99" s="40">
        <f t="shared" si="11"/>
        <v>0</v>
      </c>
      <c r="O99" s="40">
        <f t="shared" si="11"/>
        <v>0</v>
      </c>
      <c r="P99" s="40">
        <f t="shared" si="11"/>
        <v>0</v>
      </c>
      <c r="Q99" s="40">
        <f t="shared" si="11"/>
        <v>0</v>
      </c>
      <c r="R99" s="40">
        <f t="shared" si="11"/>
        <v>0</v>
      </c>
      <c r="S99" s="40">
        <f t="shared" si="11"/>
        <v>0</v>
      </c>
      <c r="T99" s="40">
        <f t="shared" si="11"/>
        <v>0</v>
      </c>
      <c r="U99" s="40">
        <f t="shared" si="11"/>
        <v>0</v>
      </c>
      <c r="V99" s="40">
        <f t="shared" si="11"/>
        <v>0</v>
      </c>
      <c r="W99" s="40">
        <f t="shared" si="11"/>
        <v>-9.5274999999999999</v>
      </c>
      <c r="X99" s="40">
        <f t="shared" si="11"/>
        <v>-10.8475</v>
      </c>
      <c r="Y99" s="40">
        <f t="shared" si="11"/>
        <v>0</v>
      </c>
      <c r="Z99" s="40">
        <f t="shared" si="11"/>
        <v>0</v>
      </c>
      <c r="AA99" s="40">
        <f t="shared" si="11"/>
        <v>-5.4024999999999999</v>
      </c>
      <c r="AB99" s="41">
        <f t="shared" si="11"/>
        <v>-5.5399999999999991</v>
      </c>
    </row>
    <row r="100" spans="2:28" ht="17.25" thickTop="1" thickBot="1" x14ac:dyDescent="0.3">
      <c r="B100" s="42" t="str">
        <f t="shared" si="4"/>
        <v>27.03.2022</v>
      </c>
      <c r="C100" s="45">
        <f t="shared" si="5"/>
        <v>24.465</v>
      </c>
      <c r="D100" s="46">
        <f t="shared" si="6"/>
        <v>-100.43</v>
      </c>
      <c r="E100" s="51">
        <f t="shared" si="11"/>
        <v>0</v>
      </c>
      <c r="F100" s="40">
        <f t="shared" si="11"/>
        <v>0</v>
      </c>
      <c r="G100" s="40">
        <f t="shared" si="11"/>
        <v>0</v>
      </c>
      <c r="H100" s="40">
        <f t="shared" si="11"/>
        <v>0</v>
      </c>
      <c r="I100" s="40">
        <f t="shared" si="11"/>
        <v>0</v>
      </c>
      <c r="J100" s="40">
        <f t="shared" si="11"/>
        <v>0</v>
      </c>
      <c r="K100" s="40">
        <f t="shared" si="11"/>
        <v>0</v>
      </c>
      <c r="L100" s="40">
        <f t="shared" si="11"/>
        <v>0</v>
      </c>
      <c r="M100" s="40">
        <f t="shared" si="11"/>
        <v>0</v>
      </c>
      <c r="N100" s="40">
        <f t="shared" si="11"/>
        <v>0</v>
      </c>
      <c r="O100" s="40">
        <f t="shared" si="11"/>
        <v>-10.5175</v>
      </c>
      <c r="P100" s="40">
        <f t="shared" si="11"/>
        <v>-10.297499999999999</v>
      </c>
      <c r="Q100" s="40">
        <f t="shared" si="11"/>
        <v>-10.297499999999999</v>
      </c>
      <c r="R100" s="40">
        <f t="shared" si="11"/>
        <v>-10.27</v>
      </c>
      <c r="S100" s="40">
        <f t="shared" si="11"/>
        <v>-10.297499999999999</v>
      </c>
      <c r="T100" s="40">
        <f t="shared" si="11"/>
        <v>-9.8299999999999983</v>
      </c>
      <c r="U100" s="40">
        <f t="shared" si="11"/>
        <v>-10.1875</v>
      </c>
      <c r="V100" s="40">
        <f t="shared" si="11"/>
        <v>-10.2425</v>
      </c>
      <c r="W100" s="40">
        <f t="shared" si="11"/>
        <v>-9.8850000000000016</v>
      </c>
      <c r="X100" s="40">
        <f t="shared" si="11"/>
        <v>1.4175000000000004</v>
      </c>
      <c r="Y100" s="40">
        <f t="shared" si="11"/>
        <v>12.692500000000003</v>
      </c>
      <c r="Z100" s="40">
        <f t="shared" si="11"/>
        <v>10.354999999999997</v>
      </c>
      <c r="AA100" s="40">
        <f t="shared" si="11"/>
        <v>-3.4499999999999993</v>
      </c>
      <c r="AB100" s="41">
        <f t="shared" si="11"/>
        <v>-5.1550000000000011</v>
      </c>
    </row>
    <row r="101" spans="2:28" ht="17.25" thickTop="1" thickBot="1" x14ac:dyDescent="0.3">
      <c r="B101" s="42" t="str">
        <f t="shared" si="4"/>
        <v>28.03.2022</v>
      </c>
      <c r="C101" s="45">
        <f t="shared" si="5"/>
        <v>6.259999999999998</v>
      </c>
      <c r="D101" s="46">
        <f t="shared" si="6"/>
        <v>-11.932500000000001</v>
      </c>
      <c r="E101" s="51">
        <f t="shared" si="11"/>
        <v>0</v>
      </c>
      <c r="F101" s="40">
        <f t="shared" si="11"/>
        <v>0</v>
      </c>
      <c r="G101" s="40">
        <f t="shared" si="11"/>
        <v>0</v>
      </c>
      <c r="H101" s="40">
        <f t="shared" si="11"/>
        <v>0</v>
      </c>
      <c r="I101" s="40">
        <f t="shared" si="11"/>
        <v>0</v>
      </c>
      <c r="J101" s="40">
        <f t="shared" si="11"/>
        <v>0</v>
      </c>
      <c r="K101" s="40">
        <f t="shared" si="11"/>
        <v>0</v>
      </c>
      <c r="L101" s="40">
        <f t="shared" si="11"/>
        <v>0</v>
      </c>
      <c r="M101" s="40">
        <f t="shared" si="11"/>
        <v>0</v>
      </c>
      <c r="N101" s="40">
        <f t="shared" si="11"/>
        <v>0</v>
      </c>
      <c r="O101" s="40">
        <f t="shared" si="11"/>
        <v>0</v>
      </c>
      <c r="P101" s="40">
        <f t="shared" si="11"/>
        <v>0</v>
      </c>
      <c r="Q101" s="40">
        <f t="shared" si="11"/>
        <v>0</v>
      </c>
      <c r="R101" s="40">
        <f t="shared" si="11"/>
        <v>0</v>
      </c>
      <c r="S101" s="40">
        <f t="shared" si="11"/>
        <v>0</v>
      </c>
      <c r="T101" s="40">
        <f t="shared" si="11"/>
        <v>0</v>
      </c>
      <c r="U101" s="40">
        <f t="shared" si="11"/>
        <v>0</v>
      </c>
      <c r="V101" s="40">
        <f t="shared" si="11"/>
        <v>0</v>
      </c>
      <c r="W101" s="40">
        <f t="shared" si="11"/>
        <v>0</v>
      </c>
      <c r="X101" s="40">
        <f t="shared" si="11"/>
        <v>1.3625000000000007</v>
      </c>
      <c r="Y101" s="40">
        <f t="shared" si="11"/>
        <v>-7.5474999999999994</v>
      </c>
      <c r="Z101" s="40">
        <f t="shared" si="11"/>
        <v>4.5524999999999984</v>
      </c>
      <c r="AA101" s="40">
        <f t="shared" si="11"/>
        <v>0.34499999999999886</v>
      </c>
      <c r="AB101" s="41">
        <f t="shared" si="11"/>
        <v>-4.3850000000000016</v>
      </c>
    </row>
    <row r="102" spans="2:28" ht="17.25" thickTop="1" thickBot="1" x14ac:dyDescent="0.3">
      <c r="B102" s="42" t="str">
        <f>B67</f>
        <v>29.03.2022</v>
      </c>
      <c r="C102" s="45">
        <f t="shared" si="5"/>
        <v>3.7274999999999991</v>
      </c>
      <c r="D102" s="46">
        <f t="shared" si="6"/>
        <v>0</v>
      </c>
      <c r="E102" s="51">
        <f t="shared" si="11"/>
        <v>3.7274999999999991</v>
      </c>
      <c r="F102" s="40">
        <f t="shared" si="11"/>
        <v>0</v>
      </c>
      <c r="G102" s="40">
        <f t="shared" si="11"/>
        <v>0</v>
      </c>
      <c r="H102" s="40">
        <f t="shared" si="11"/>
        <v>0</v>
      </c>
      <c r="I102" s="40">
        <f t="shared" si="11"/>
        <v>0</v>
      </c>
      <c r="J102" s="40">
        <f t="shared" si="11"/>
        <v>0</v>
      </c>
      <c r="K102" s="40">
        <f t="shared" si="11"/>
        <v>0</v>
      </c>
      <c r="L102" s="40">
        <f t="shared" si="11"/>
        <v>0</v>
      </c>
      <c r="M102" s="40">
        <f t="shared" si="11"/>
        <v>0</v>
      </c>
      <c r="N102" s="40">
        <f t="shared" si="11"/>
        <v>0</v>
      </c>
      <c r="O102" s="40">
        <f t="shared" si="11"/>
        <v>0</v>
      </c>
      <c r="P102" s="40">
        <f t="shared" si="11"/>
        <v>0</v>
      </c>
      <c r="Q102" s="40">
        <f t="shared" si="11"/>
        <v>0</v>
      </c>
      <c r="R102" s="40">
        <f t="shared" si="11"/>
        <v>0</v>
      </c>
      <c r="S102" s="40">
        <f t="shared" si="11"/>
        <v>0</v>
      </c>
      <c r="T102" s="40">
        <f t="shared" si="11"/>
        <v>0</v>
      </c>
      <c r="U102" s="40">
        <f t="shared" si="11"/>
        <v>0</v>
      </c>
      <c r="V102" s="40">
        <f t="shared" si="11"/>
        <v>0</v>
      </c>
      <c r="W102" s="40">
        <f t="shared" si="11"/>
        <v>0</v>
      </c>
      <c r="X102" s="40">
        <f t="shared" si="11"/>
        <v>0</v>
      </c>
      <c r="Y102" s="40">
        <f t="shared" si="11"/>
        <v>0</v>
      </c>
      <c r="Z102" s="40">
        <f t="shared" si="11"/>
        <v>0</v>
      </c>
      <c r="AA102" s="40">
        <f t="shared" si="11"/>
        <v>0</v>
      </c>
      <c r="AB102" s="41">
        <f t="shared" si="11"/>
        <v>0</v>
      </c>
    </row>
    <row r="103" spans="2:28" ht="17.25" thickTop="1" thickBot="1" x14ac:dyDescent="0.3">
      <c r="B103" s="42" t="str">
        <f t="shared" si="4"/>
        <v>30.03.2022</v>
      </c>
      <c r="C103" s="45">
        <f t="shared" si="5"/>
        <v>0</v>
      </c>
      <c r="D103" s="46">
        <f t="shared" si="6"/>
        <v>-4.9749999999999979</v>
      </c>
      <c r="E103" s="51">
        <f t="shared" si="11"/>
        <v>0</v>
      </c>
      <c r="F103" s="40">
        <f t="shared" si="11"/>
        <v>0</v>
      </c>
      <c r="G103" s="40">
        <f t="shared" si="11"/>
        <v>0</v>
      </c>
      <c r="H103" s="40">
        <f t="shared" si="11"/>
        <v>0</v>
      </c>
      <c r="I103" s="40">
        <f t="shared" si="11"/>
        <v>0</v>
      </c>
      <c r="J103" s="40">
        <f t="shared" si="11"/>
        <v>0</v>
      </c>
      <c r="K103" s="40">
        <f t="shared" si="11"/>
        <v>0</v>
      </c>
      <c r="L103" s="40">
        <f t="shared" si="11"/>
        <v>0</v>
      </c>
      <c r="M103" s="40">
        <f t="shared" si="11"/>
        <v>0</v>
      </c>
      <c r="N103" s="40">
        <f t="shared" si="11"/>
        <v>0</v>
      </c>
      <c r="O103" s="40">
        <f t="shared" si="11"/>
        <v>0</v>
      </c>
      <c r="P103" s="40">
        <f t="shared" si="11"/>
        <v>0</v>
      </c>
      <c r="Q103" s="40">
        <f t="shared" si="11"/>
        <v>0</v>
      </c>
      <c r="R103" s="40">
        <f t="shared" si="11"/>
        <v>0</v>
      </c>
      <c r="S103" s="40">
        <f t="shared" si="11"/>
        <v>0</v>
      </c>
      <c r="T103" s="40">
        <f t="shared" si="11"/>
        <v>0</v>
      </c>
      <c r="U103" s="40">
        <f t="shared" si="11"/>
        <v>0</v>
      </c>
      <c r="V103" s="40">
        <f t="shared" si="11"/>
        <v>0</v>
      </c>
      <c r="W103" s="40">
        <f t="shared" si="11"/>
        <v>0</v>
      </c>
      <c r="X103" s="40">
        <f t="shared" si="11"/>
        <v>0</v>
      </c>
      <c r="Y103" s="40">
        <f t="shared" si="11"/>
        <v>0</v>
      </c>
      <c r="Z103" s="40">
        <f t="shared" si="11"/>
        <v>0</v>
      </c>
      <c r="AA103" s="40">
        <f t="shared" si="11"/>
        <v>-1.5524999999999984</v>
      </c>
      <c r="AB103" s="41">
        <f t="shared" si="11"/>
        <v>-3.4224999999999994</v>
      </c>
    </row>
    <row r="104" spans="2:28" ht="16.5" thickTop="1" x14ac:dyDescent="0.25">
      <c r="B104" s="43" t="str">
        <f t="shared" si="4"/>
        <v>31.03.2022</v>
      </c>
      <c r="C104" s="53">
        <f t="shared" si="5"/>
        <v>3.6174999999999997</v>
      </c>
      <c r="D104" s="54">
        <f t="shared" si="6"/>
        <v>-0.50750000000000028</v>
      </c>
      <c r="E104" s="55">
        <f t="shared" si="11"/>
        <v>0</v>
      </c>
      <c r="F104" s="56">
        <f t="shared" si="11"/>
        <v>0</v>
      </c>
      <c r="G104" s="56">
        <f t="shared" si="11"/>
        <v>0</v>
      </c>
      <c r="H104" s="56">
        <f t="shared" si="11"/>
        <v>0</v>
      </c>
      <c r="I104" s="56">
        <f t="shared" si="11"/>
        <v>0</v>
      </c>
      <c r="J104" s="56">
        <f t="shared" si="11"/>
        <v>0</v>
      </c>
      <c r="K104" s="56">
        <f t="shared" si="11"/>
        <v>0</v>
      </c>
      <c r="L104" s="56">
        <f t="shared" si="11"/>
        <v>0</v>
      </c>
      <c r="M104" s="56">
        <f t="shared" si="11"/>
        <v>0</v>
      </c>
      <c r="N104" s="56">
        <f t="shared" si="11"/>
        <v>0</v>
      </c>
      <c r="O104" s="56">
        <f t="shared" si="11"/>
        <v>0</v>
      </c>
      <c r="P104" s="56">
        <f t="shared" si="11"/>
        <v>0</v>
      </c>
      <c r="Q104" s="56">
        <f t="shared" si="11"/>
        <v>0</v>
      </c>
      <c r="R104" s="56">
        <f t="shared" si="11"/>
        <v>0</v>
      </c>
      <c r="S104" s="56">
        <f t="shared" si="11"/>
        <v>0</v>
      </c>
      <c r="T104" s="56">
        <f t="shared" si="11"/>
        <v>0</v>
      </c>
      <c r="U104" s="56">
        <f t="shared" si="11"/>
        <v>0</v>
      </c>
      <c r="V104" s="56">
        <f t="shared" si="11"/>
        <v>0</v>
      </c>
      <c r="W104" s="56">
        <f t="shared" si="11"/>
        <v>0</v>
      </c>
      <c r="X104" s="56">
        <f t="shared" si="11"/>
        <v>0</v>
      </c>
      <c r="Y104" s="56">
        <f t="shared" si="11"/>
        <v>0</v>
      </c>
      <c r="Z104" s="56">
        <f t="shared" si="11"/>
        <v>0</v>
      </c>
      <c r="AA104" s="56">
        <f t="shared" si="11"/>
        <v>3.6174999999999997</v>
      </c>
      <c r="AB104" s="57">
        <f t="shared" si="11"/>
        <v>-0.50750000000000028</v>
      </c>
    </row>
  </sheetData>
  <mergeCells count="71"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  <mergeCell ref="C24:D24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B37:B38"/>
    <mergeCell ref="C37:D38"/>
    <mergeCell ref="C25:D25"/>
    <mergeCell ref="C26:D26"/>
    <mergeCell ref="C27:D27"/>
    <mergeCell ref="C28:D28"/>
    <mergeCell ref="C29:D29"/>
    <mergeCell ref="C30:D30"/>
    <mergeCell ref="C43:D43"/>
    <mergeCell ref="C31:D31"/>
    <mergeCell ref="C32:D32"/>
    <mergeCell ref="C33:D33"/>
    <mergeCell ref="C34:D34"/>
    <mergeCell ref="E37:AB37"/>
    <mergeCell ref="C39:D39"/>
    <mergeCell ref="C40:D40"/>
    <mergeCell ref="C41:D41"/>
    <mergeCell ref="C42:D42"/>
    <mergeCell ref="C55:D55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67:D67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8:D68"/>
    <mergeCell ref="C69:D69"/>
    <mergeCell ref="B72:B73"/>
    <mergeCell ref="C72:D73"/>
    <mergeCell ref="E72:AB72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681A2-09AC-4A5D-BC4F-BB2494561286}">
  <sheetPr codeName="Sheet4"/>
  <dimension ref="B2:AG105"/>
  <sheetViews>
    <sheetView topLeftCell="E1" zoomScale="85" zoomScaleNormal="85" workbookViewId="0">
      <selection activeCell="E10" sqref="E10:AL24"/>
    </sheetView>
  </sheetViews>
  <sheetFormatPr defaultRowHeight="15" x14ac:dyDescent="0.25"/>
  <cols>
    <col min="1" max="1" width="9.140625" style="1"/>
    <col min="2" max="2" width="18.42578125" style="1" bestFit="1" customWidth="1"/>
    <col min="3" max="28" width="8.7109375" style="1" customWidth="1"/>
    <col min="29" max="16384" width="9.140625" style="1"/>
  </cols>
  <sheetData>
    <row r="2" spans="2:28" ht="19.5" thickBot="1" x14ac:dyDescent="0.3">
      <c r="B2" s="77" t="s">
        <v>36</v>
      </c>
      <c r="C2" s="79" t="s">
        <v>37</v>
      </c>
      <c r="D2" s="80"/>
      <c r="E2" s="83" t="s">
        <v>76</v>
      </c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4"/>
    </row>
    <row r="3" spans="2:28" ht="15.75" customHeight="1" thickTop="1" thickBot="1" x14ac:dyDescent="0.3">
      <c r="B3" s="78"/>
      <c r="C3" s="81"/>
      <c r="D3" s="82"/>
      <c r="E3" s="34" t="s">
        <v>2</v>
      </c>
      <c r="F3" s="35" t="s">
        <v>3</v>
      </c>
      <c r="G3" s="35" t="s">
        <v>4</v>
      </c>
      <c r="H3" s="35" t="s">
        <v>5</v>
      </c>
      <c r="I3" s="35" t="s">
        <v>6</v>
      </c>
      <c r="J3" s="35" t="s">
        <v>7</v>
      </c>
      <c r="K3" s="35" t="s">
        <v>8</v>
      </c>
      <c r="L3" s="35" t="s">
        <v>9</v>
      </c>
      <c r="M3" s="35" t="s">
        <v>10</v>
      </c>
      <c r="N3" s="35" t="s">
        <v>11</v>
      </c>
      <c r="O3" s="35" t="s">
        <v>12</v>
      </c>
      <c r="P3" s="35" t="s">
        <v>13</v>
      </c>
      <c r="Q3" s="35" t="s">
        <v>14</v>
      </c>
      <c r="R3" s="35" t="s">
        <v>15</v>
      </c>
      <c r="S3" s="36" t="s">
        <v>16</v>
      </c>
      <c r="T3" s="35" t="s">
        <v>17</v>
      </c>
      <c r="U3" s="35" t="s">
        <v>18</v>
      </c>
      <c r="V3" s="35" t="s">
        <v>19</v>
      </c>
      <c r="W3" s="35" t="s">
        <v>20</v>
      </c>
      <c r="X3" s="35" t="s">
        <v>21</v>
      </c>
      <c r="Y3" s="35" t="s">
        <v>22</v>
      </c>
      <c r="Z3" s="35" t="s">
        <v>23</v>
      </c>
      <c r="AA3" s="35" t="s">
        <v>24</v>
      </c>
      <c r="AB3" s="37" t="s">
        <v>25</v>
      </c>
    </row>
    <row r="4" spans="2:28" ht="17.25" thickTop="1" thickBot="1" x14ac:dyDescent="0.3">
      <c r="B4" s="38" t="str">
        <f>'Angazirana aFRR energija'!B4</f>
        <v>01.03.2022</v>
      </c>
      <c r="C4" s="73">
        <f>SUM(E4:AB4)</f>
        <v>183</v>
      </c>
      <c r="D4" s="74"/>
      <c r="E4" s="39">
        <v>14</v>
      </c>
      <c r="F4" s="40">
        <v>22</v>
      </c>
      <c r="G4" s="40">
        <v>0</v>
      </c>
      <c r="H4" s="40">
        <v>0</v>
      </c>
      <c r="I4" s="40">
        <v>0</v>
      </c>
      <c r="J4" s="40">
        <v>0</v>
      </c>
      <c r="K4" s="40">
        <v>11</v>
      </c>
      <c r="L4" s="40">
        <v>25</v>
      </c>
      <c r="M4" s="40">
        <v>0</v>
      </c>
      <c r="N4" s="40">
        <v>0</v>
      </c>
      <c r="O4" s="40">
        <v>0</v>
      </c>
      <c r="P4" s="40">
        <v>0</v>
      </c>
      <c r="Q4" s="40">
        <v>0</v>
      </c>
      <c r="R4" s="40">
        <v>10</v>
      </c>
      <c r="S4" s="40">
        <v>15</v>
      </c>
      <c r="T4" s="40">
        <v>14</v>
      </c>
      <c r="U4" s="40">
        <v>6</v>
      </c>
      <c r="V4" s="40">
        <v>0</v>
      </c>
      <c r="W4" s="40">
        <v>10</v>
      </c>
      <c r="X4" s="40">
        <v>21</v>
      </c>
      <c r="Y4" s="40">
        <v>14</v>
      </c>
      <c r="Z4" s="40">
        <v>16</v>
      </c>
      <c r="AA4" s="40">
        <v>0</v>
      </c>
      <c r="AB4" s="41">
        <v>5</v>
      </c>
    </row>
    <row r="5" spans="2:28" ht="17.25" thickTop="1" thickBot="1" x14ac:dyDescent="0.3">
      <c r="B5" s="42" t="str">
        <f>'Angazirana aFRR energija'!B5</f>
        <v>02.03.2022</v>
      </c>
      <c r="C5" s="73">
        <f>SUM(E5:AB5)</f>
        <v>27</v>
      </c>
      <c r="D5" s="74"/>
      <c r="E5" s="39">
        <v>9</v>
      </c>
      <c r="F5" s="40">
        <v>0</v>
      </c>
      <c r="G5" s="40">
        <v>0</v>
      </c>
      <c r="H5" s="40">
        <v>0</v>
      </c>
      <c r="I5" s="40">
        <v>0</v>
      </c>
      <c r="J5" s="40">
        <v>0</v>
      </c>
      <c r="K5" s="40">
        <v>0</v>
      </c>
      <c r="L5" s="40">
        <v>0</v>
      </c>
      <c r="M5" s="40">
        <v>0</v>
      </c>
      <c r="N5" s="40">
        <v>0</v>
      </c>
      <c r="O5" s="40">
        <v>0</v>
      </c>
      <c r="P5" s="40">
        <v>0</v>
      </c>
      <c r="Q5" s="40">
        <v>0</v>
      </c>
      <c r="R5" s="40">
        <v>0</v>
      </c>
      <c r="S5" s="40">
        <v>0</v>
      </c>
      <c r="T5" s="40">
        <v>0</v>
      </c>
      <c r="U5" s="40">
        <v>0</v>
      </c>
      <c r="V5" s="40">
        <v>0</v>
      </c>
      <c r="W5" s="40">
        <v>0</v>
      </c>
      <c r="X5" s="40">
        <v>0</v>
      </c>
      <c r="Y5" s="40">
        <v>0</v>
      </c>
      <c r="Z5" s="40">
        <v>0</v>
      </c>
      <c r="AA5" s="40">
        <v>2</v>
      </c>
      <c r="AB5" s="41">
        <v>16</v>
      </c>
    </row>
    <row r="6" spans="2:28" ht="17.25" thickTop="1" thickBot="1" x14ac:dyDescent="0.3">
      <c r="B6" s="42" t="str">
        <f>'Angazirana aFRR energija'!B6</f>
        <v>03.03.2022</v>
      </c>
      <c r="C6" s="73">
        <f t="shared" ref="C6:C33" si="0">SUM(E6:AB6)</f>
        <v>171</v>
      </c>
      <c r="D6" s="74"/>
      <c r="E6" s="39">
        <v>6</v>
      </c>
      <c r="F6" s="40">
        <v>0</v>
      </c>
      <c r="G6" s="40">
        <v>0</v>
      </c>
      <c r="H6" s="40">
        <v>0</v>
      </c>
      <c r="I6" s="40">
        <v>0</v>
      </c>
      <c r="J6" s="40">
        <v>18</v>
      </c>
      <c r="K6" s="40">
        <v>10</v>
      </c>
      <c r="L6" s="40">
        <v>10</v>
      </c>
      <c r="M6" s="40">
        <v>0</v>
      </c>
      <c r="N6" s="40">
        <v>24</v>
      </c>
      <c r="O6" s="40">
        <v>6</v>
      </c>
      <c r="P6" s="40">
        <v>0</v>
      </c>
      <c r="Q6" s="40">
        <v>0</v>
      </c>
      <c r="R6" s="40">
        <v>0</v>
      </c>
      <c r="S6" s="40">
        <v>0</v>
      </c>
      <c r="T6" s="40">
        <v>0</v>
      </c>
      <c r="U6" s="40">
        <v>0</v>
      </c>
      <c r="V6" s="40">
        <v>0</v>
      </c>
      <c r="W6" s="40">
        <v>8</v>
      </c>
      <c r="X6" s="40">
        <v>10</v>
      </c>
      <c r="Y6" s="40">
        <v>29</v>
      </c>
      <c r="Z6" s="40">
        <v>17</v>
      </c>
      <c r="AA6" s="40">
        <v>7</v>
      </c>
      <c r="AB6" s="41">
        <v>26</v>
      </c>
    </row>
    <row r="7" spans="2:28" ht="17.25" thickTop="1" thickBot="1" x14ac:dyDescent="0.3">
      <c r="B7" s="42" t="str">
        <f>'Angazirana aFRR energija'!B7</f>
        <v>04.03.2022</v>
      </c>
      <c r="C7" s="73">
        <f t="shared" si="0"/>
        <v>134</v>
      </c>
      <c r="D7" s="74"/>
      <c r="E7" s="39">
        <v>0</v>
      </c>
      <c r="F7" s="40">
        <v>0</v>
      </c>
      <c r="G7" s="40">
        <v>0</v>
      </c>
      <c r="H7" s="40">
        <v>0</v>
      </c>
      <c r="I7" s="40">
        <v>0</v>
      </c>
      <c r="J7" s="40">
        <v>0</v>
      </c>
      <c r="K7" s="40">
        <v>0</v>
      </c>
      <c r="L7" s="40">
        <v>10</v>
      </c>
      <c r="M7" s="40">
        <v>18</v>
      </c>
      <c r="N7" s="40">
        <v>0</v>
      </c>
      <c r="O7" s="40">
        <v>0</v>
      </c>
      <c r="P7" s="40">
        <v>0</v>
      </c>
      <c r="Q7" s="40">
        <v>5</v>
      </c>
      <c r="R7" s="40">
        <v>10</v>
      </c>
      <c r="S7" s="40">
        <v>0</v>
      </c>
      <c r="T7" s="40">
        <v>0</v>
      </c>
      <c r="U7" s="40">
        <v>0</v>
      </c>
      <c r="V7" s="40">
        <v>10</v>
      </c>
      <c r="W7" s="40">
        <v>19</v>
      </c>
      <c r="X7" s="40">
        <v>25</v>
      </c>
      <c r="Y7" s="40">
        <v>0</v>
      </c>
      <c r="Z7" s="40">
        <v>0</v>
      </c>
      <c r="AA7" s="40">
        <v>10</v>
      </c>
      <c r="AB7" s="41">
        <v>27</v>
      </c>
    </row>
    <row r="8" spans="2:28" ht="17.25" thickTop="1" thickBot="1" x14ac:dyDescent="0.3">
      <c r="B8" s="42" t="str">
        <f>'Angazirana aFRR energija'!B8</f>
        <v>05.03.2022</v>
      </c>
      <c r="C8" s="73">
        <f t="shared" si="0"/>
        <v>51</v>
      </c>
      <c r="D8" s="74"/>
      <c r="E8" s="39">
        <v>1</v>
      </c>
      <c r="F8" s="40">
        <v>0</v>
      </c>
      <c r="G8" s="40">
        <v>0</v>
      </c>
      <c r="H8" s="40">
        <v>0</v>
      </c>
      <c r="I8" s="40">
        <v>0</v>
      </c>
      <c r="J8" s="40">
        <v>0</v>
      </c>
      <c r="K8" s="40">
        <v>8</v>
      </c>
      <c r="L8" s="40">
        <v>7</v>
      </c>
      <c r="M8" s="40">
        <v>0</v>
      </c>
      <c r="N8" s="40">
        <v>0</v>
      </c>
      <c r="O8" s="40">
        <v>0</v>
      </c>
      <c r="P8" s="40">
        <v>4</v>
      </c>
      <c r="Q8" s="40">
        <v>0</v>
      </c>
      <c r="R8" s="40">
        <v>0</v>
      </c>
      <c r="S8" s="40">
        <v>0</v>
      </c>
      <c r="T8" s="40">
        <v>0</v>
      </c>
      <c r="U8" s="40">
        <v>4</v>
      </c>
      <c r="V8" s="40">
        <v>0</v>
      </c>
      <c r="W8" s="40">
        <v>0</v>
      </c>
      <c r="X8" s="40">
        <v>15</v>
      </c>
      <c r="Y8" s="40">
        <v>0</v>
      </c>
      <c r="Z8" s="40">
        <v>10</v>
      </c>
      <c r="AA8" s="40">
        <v>1</v>
      </c>
      <c r="AB8" s="41">
        <v>1</v>
      </c>
    </row>
    <row r="9" spans="2:28" ht="17.25" thickTop="1" thickBot="1" x14ac:dyDescent="0.3">
      <c r="B9" s="42" t="str">
        <f>'Angazirana aFRR energija'!B9</f>
        <v>06.03.2022</v>
      </c>
      <c r="C9" s="73">
        <f t="shared" si="0"/>
        <v>114</v>
      </c>
      <c r="D9" s="74"/>
      <c r="E9" s="39">
        <v>0</v>
      </c>
      <c r="F9" s="40">
        <v>0</v>
      </c>
      <c r="G9" s="40">
        <v>0</v>
      </c>
      <c r="H9" s="40">
        <v>20</v>
      </c>
      <c r="I9" s="40">
        <v>20</v>
      </c>
      <c r="J9" s="40">
        <v>0</v>
      </c>
      <c r="K9" s="40">
        <v>0</v>
      </c>
      <c r="L9" s="40">
        <v>0</v>
      </c>
      <c r="M9" s="40">
        <v>0</v>
      </c>
      <c r="N9" s="40">
        <v>0</v>
      </c>
      <c r="O9" s="40">
        <v>0</v>
      </c>
      <c r="P9" s="40">
        <v>0</v>
      </c>
      <c r="Q9" s="40">
        <v>22</v>
      </c>
      <c r="R9" s="40">
        <v>13</v>
      </c>
      <c r="S9" s="40">
        <v>20</v>
      </c>
      <c r="T9" s="40">
        <v>19</v>
      </c>
      <c r="U9" s="40">
        <v>0</v>
      </c>
      <c r="V9" s="40">
        <v>0</v>
      </c>
      <c r="W9" s="40">
        <v>0</v>
      </c>
      <c r="X9" s="40">
        <v>0</v>
      </c>
      <c r="Y9" s="40">
        <v>0</v>
      </c>
      <c r="Z9" s="40">
        <v>0</v>
      </c>
      <c r="AA9" s="40">
        <v>0</v>
      </c>
      <c r="AB9" s="41">
        <v>0</v>
      </c>
    </row>
    <row r="10" spans="2:28" ht="17.25" thickTop="1" thickBot="1" x14ac:dyDescent="0.3">
      <c r="B10" s="42" t="str">
        <f>'Angazirana aFRR energija'!B10</f>
        <v>07.03.2022</v>
      </c>
      <c r="C10" s="73">
        <f t="shared" si="0"/>
        <v>92</v>
      </c>
      <c r="D10" s="74"/>
      <c r="E10" s="39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2</v>
      </c>
      <c r="L10" s="40">
        <v>10</v>
      </c>
      <c r="M10" s="40">
        <v>10</v>
      </c>
      <c r="N10" s="40">
        <v>20</v>
      </c>
      <c r="O10" s="40">
        <v>10</v>
      </c>
      <c r="P10" s="40">
        <v>10</v>
      </c>
      <c r="Q10" s="40">
        <v>10</v>
      </c>
      <c r="R10" s="40">
        <v>10</v>
      </c>
      <c r="S10" s="40">
        <v>10</v>
      </c>
      <c r="T10" s="40">
        <v>0</v>
      </c>
      <c r="U10" s="40">
        <v>0</v>
      </c>
      <c r="V10" s="40">
        <v>0</v>
      </c>
      <c r="W10" s="40">
        <v>0</v>
      </c>
      <c r="X10" s="40">
        <v>0</v>
      </c>
      <c r="Y10" s="40">
        <v>0</v>
      </c>
      <c r="Z10" s="40">
        <v>0</v>
      </c>
      <c r="AA10" s="40">
        <v>0</v>
      </c>
      <c r="AB10" s="41">
        <v>0</v>
      </c>
    </row>
    <row r="11" spans="2:28" ht="17.25" thickTop="1" thickBot="1" x14ac:dyDescent="0.3">
      <c r="B11" s="42" t="str">
        <f>'Angazirana aFRR energija'!B11</f>
        <v>08.03.2022</v>
      </c>
      <c r="C11" s="73">
        <f t="shared" si="0"/>
        <v>296</v>
      </c>
      <c r="D11" s="74"/>
      <c r="E11" s="39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4</v>
      </c>
      <c r="L11" s="40">
        <v>20</v>
      </c>
      <c r="M11" s="40">
        <v>20</v>
      </c>
      <c r="N11" s="40">
        <v>26</v>
      </c>
      <c r="O11" s="40">
        <v>26</v>
      </c>
      <c r="P11" s="40">
        <v>26</v>
      </c>
      <c r="Q11" s="40">
        <v>26</v>
      </c>
      <c r="R11" s="40">
        <v>26</v>
      </c>
      <c r="S11" s="40">
        <v>9</v>
      </c>
      <c r="T11" s="40">
        <v>6</v>
      </c>
      <c r="U11" s="40">
        <v>6</v>
      </c>
      <c r="V11" s="40">
        <v>46</v>
      </c>
      <c r="W11" s="40">
        <v>26</v>
      </c>
      <c r="X11" s="40">
        <v>26</v>
      </c>
      <c r="Y11" s="40">
        <v>3</v>
      </c>
      <c r="Z11" s="40">
        <v>0</v>
      </c>
      <c r="AA11" s="40">
        <v>0</v>
      </c>
      <c r="AB11" s="41">
        <v>0</v>
      </c>
    </row>
    <row r="12" spans="2:28" ht="17.25" thickTop="1" thickBot="1" x14ac:dyDescent="0.3">
      <c r="B12" s="42" t="str">
        <f>'Angazirana aFRR energija'!B12</f>
        <v>09.03.2022</v>
      </c>
      <c r="C12" s="73">
        <f t="shared" si="0"/>
        <v>230</v>
      </c>
      <c r="D12" s="74"/>
      <c r="E12" s="39">
        <v>4</v>
      </c>
      <c r="F12" s="40">
        <v>0</v>
      </c>
      <c r="G12" s="40">
        <v>14</v>
      </c>
      <c r="H12" s="40">
        <v>0</v>
      </c>
      <c r="I12" s="40">
        <v>0</v>
      </c>
      <c r="J12" s="40">
        <v>8</v>
      </c>
      <c r="K12" s="40">
        <v>20</v>
      </c>
      <c r="L12" s="40">
        <v>20</v>
      </c>
      <c r="M12" s="40">
        <v>26</v>
      </c>
      <c r="N12" s="40">
        <v>26</v>
      </c>
      <c r="O12" s="40">
        <v>18</v>
      </c>
      <c r="P12" s="40">
        <v>14</v>
      </c>
      <c r="Q12" s="40">
        <v>26</v>
      </c>
      <c r="R12" s="40">
        <v>26</v>
      </c>
      <c r="S12" s="40">
        <v>6</v>
      </c>
      <c r="T12" s="40">
        <v>6</v>
      </c>
      <c r="U12" s="40">
        <v>2</v>
      </c>
      <c r="V12" s="40">
        <v>2</v>
      </c>
      <c r="W12" s="40">
        <v>6</v>
      </c>
      <c r="X12" s="40">
        <v>6</v>
      </c>
      <c r="Y12" s="40">
        <v>0</v>
      </c>
      <c r="Z12" s="40">
        <v>0</v>
      </c>
      <c r="AA12" s="40">
        <v>0</v>
      </c>
      <c r="AB12" s="41">
        <v>0</v>
      </c>
    </row>
    <row r="13" spans="2:28" ht="16.5" customHeight="1" thickTop="1" thickBot="1" x14ac:dyDescent="0.3">
      <c r="B13" s="42" t="str">
        <f>'Angazirana aFRR energija'!B13</f>
        <v>10.03.2022</v>
      </c>
      <c r="C13" s="73">
        <f t="shared" si="0"/>
        <v>606</v>
      </c>
      <c r="D13" s="74"/>
      <c r="E13" s="39">
        <v>0</v>
      </c>
      <c r="F13" s="40">
        <v>33</v>
      </c>
      <c r="G13" s="40">
        <v>40</v>
      </c>
      <c r="H13" s="40">
        <v>30</v>
      </c>
      <c r="I13" s="40">
        <v>35</v>
      </c>
      <c r="J13" s="40">
        <v>20</v>
      </c>
      <c r="K13" s="40">
        <v>26</v>
      </c>
      <c r="L13" s="40">
        <v>26</v>
      </c>
      <c r="M13" s="40">
        <v>26</v>
      </c>
      <c r="N13" s="40">
        <v>20</v>
      </c>
      <c r="O13" s="40">
        <v>15</v>
      </c>
      <c r="P13" s="40">
        <v>20</v>
      </c>
      <c r="Q13" s="40">
        <v>20</v>
      </c>
      <c r="R13" s="40">
        <v>20</v>
      </c>
      <c r="S13" s="40">
        <v>10</v>
      </c>
      <c r="T13" s="40">
        <v>10</v>
      </c>
      <c r="U13" s="40">
        <v>57</v>
      </c>
      <c r="V13" s="40">
        <v>46</v>
      </c>
      <c r="W13" s="40">
        <v>16</v>
      </c>
      <c r="X13" s="40">
        <v>16</v>
      </c>
      <c r="Y13" s="40">
        <v>38</v>
      </c>
      <c r="Z13" s="40">
        <v>31</v>
      </c>
      <c r="AA13" s="40">
        <v>35</v>
      </c>
      <c r="AB13" s="41">
        <v>16</v>
      </c>
    </row>
    <row r="14" spans="2:28" ht="17.25" thickTop="1" thickBot="1" x14ac:dyDescent="0.3">
      <c r="B14" s="42" t="str">
        <f>'Angazirana aFRR energija'!B14</f>
        <v>11.03.2022</v>
      </c>
      <c r="C14" s="73">
        <f t="shared" si="0"/>
        <v>407</v>
      </c>
      <c r="D14" s="74"/>
      <c r="E14" s="39">
        <v>1</v>
      </c>
      <c r="F14" s="40">
        <v>1</v>
      </c>
      <c r="G14" s="40">
        <v>0</v>
      </c>
      <c r="H14" s="40">
        <v>0</v>
      </c>
      <c r="I14" s="40">
        <v>0</v>
      </c>
      <c r="J14" s="40">
        <v>0</v>
      </c>
      <c r="K14" s="40">
        <v>30</v>
      </c>
      <c r="L14" s="40">
        <v>20</v>
      </c>
      <c r="M14" s="40">
        <v>28</v>
      </c>
      <c r="N14" s="40">
        <v>20</v>
      </c>
      <c r="O14" s="40">
        <v>24</v>
      </c>
      <c r="P14" s="40">
        <v>35</v>
      </c>
      <c r="Q14" s="40">
        <v>25</v>
      </c>
      <c r="R14" s="40">
        <v>33</v>
      </c>
      <c r="S14" s="40">
        <v>5</v>
      </c>
      <c r="T14" s="40">
        <v>0</v>
      </c>
      <c r="U14" s="40">
        <v>30</v>
      </c>
      <c r="V14" s="40">
        <v>41</v>
      </c>
      <c r="W14" s="40">
        <v>36</v>
      </c>
      <c r="X14" s="40">
        <v>36</v>
      </c>
      <c r="Y14" s="40">
        <v>16</v>
      </c>
      <c r="Z14" s="40">
        <v>10</v>
      </c>
      <c r="AA14" s="40">
        <v>1</v>
      </c>
      <c r="AB14" s="41">
        <v>15</v>
      </c>
    </row>
    <row r="15" spans="2:28" ht="17.25" thickTop="1" thickBot="1" x14ac:dyDescent="0.3">
      <c r="B15" s="42" t="str">
        <f>'Angazirana aFRR energija'!B15</f>
        <v>12.03.2022</v>
      </c>
      <c r="C15" s="73">
        <f t="shared" si="0"/>
        <v>333</v>
      </c>
      <c r="D15" s="74"/>
      <c r="E15" s="39">
        <v>1</v>
      </c>
      <c r="F15" s="40">
        <v>3</v>
      </c>
      <c r="G15" s="40">
        <v>26</v>
      </c>
      <c r="H15" s="40">
        <v>26</v>
      </c>
      <c r="I15" s="40">
        <v>26</v>
      </c>
      <c r="J15" s="40">
        <v>5</v>
      </c>
      <c r="K15" s="40">
        <v>20</v>
      </c>
      <c r="L15" s="40">
        <v>20</v>
      </c>
      <c r="M15" s="40">
        <v>20</v>
      </c>
      <c r="N15" s="40">
        <v>0</v>
      </c>
      <c r="O15" s="40">
        <v>0</v>
      </c>
      <c r="P15" s="40">
        <v>5</v>
      </c>
      <c r="Q15" s="40">
        <v>12</v>
      </c>
      <c r="R15" s="40">
        <v>55</v>
      </c>
      <c r="S15" s="40">
        <v>2</v>
      </c>
      <c r="T15" s="40">
        <v>0</v>
      </c>
      <c r="U15" s="40">
        <v>15</v>
      </c>
      <c r="V15" s="40">
        <v>0</v>
      </c>
      <c r="W15" s="40">
        <v>6</v>
      </c>
      <c r="X15" s="40">
        <v>11</v>
      </c>
      <c r="Y15" s="40">
        <v>6</v>
      </c>
      <c r="Z15" s="40">
        <v>0</v>
      </c>
      <c r="AA15" s="40">
        <v>26</v>
      </c>
      <c r="AB15" s="41">
        <v>48</v>
      </c>
    </row>
    <row r="16" spans="2:28" ht="17.25" thickTop="1" thickBot="1" x14ac:dyDescent="0.3">
      <c r="B16" s="42" t="str">
        <f>'Angazirana aFRR energija'!B16</f>
        <v>13.03.2022</v>
      </c>
      <c r="C16" s="73">
        <f t="shared" si="0"/>
        <v>252</v>
      </c>
      <c r="D16" s="74"/>
      <c r="E16" s="39">
        <v>0</v>
      </c>
      <c r="F16" s="40">
        <v>20</v>
      </c>
      <c r="G16" s="40">
        <v>40</v>
      </c>
      <c r="H16" s="40">
        <v>22</v>
      </c>
      <c r="I16" s="40">
        <v>20</v>
      </c>
      <c r="J16" s="40">
        <v>30</v>
      </c>
      <c r="K16" s="40">
        <v>40</v>
      </c>
      <c r="L16" s="40">
        <v>20</v>
      </c>
      <c r="M16" s="40">
        <v>10</v>
      </c>
      <c r="N16" s="40">
        <v>6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12</v>
      </c>
      <c r="X16" s="40">
        <v>12</v>
      </c>
      <c r="Y16" s="40">
        <v>0</v>
      </c>
      <c r="Z16" s="40">
        <v>0</v>
      </c>
      <c r="AA16" s="40">
        <v>0</v>
      </c>
      <c r="AB16" s="41">
        <v>20</v>
      </c>
    </row>
    <row r="17" spans="2:28" ht="17.25" thickTop="1" thickBot="1" x14ac:dyDescent="0.3">
      <c r="B17" s="42" t="str">
        <f>'Angazirana aFRR energija'!B17</f>
        <v>14.03.2022</v>
      </c>
      <c r="C17" s="73">
        <f t="shared" si="0"/>
        <v>106</v>
      </c>
      <c r="D17" s="74"/>
      <c r="E17" s="39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18</v>
      </c>
      <c r="L17" s="40">
        <v>18</v>
      </c>
      <c r="M17" s="40">
        <v>20</v>
      </c>
      <c r="N17" s="40">
        <v>20</v>
      </c>
      <c r="O17" s="40">
        <v>20</v>
      </c>
      <c r="P17" s="40">
        <v>10</v>
      </c>
      <c r="Q17" s="40">
        <v>0</v>
      </c>
      <c r="R17" s="40">
        <v>0</v>
      </c>
      <c r="S17" s="40">
        <v>0</v>
      </c>
      <c r="T17" s="40">
        <v>0</v>
      </c>
      <c r="U17" s="40">
        <v>0</v>
      </c>
      <c r="V17" s="40">
        <v>0</v>
      </c>
      <c r="W17" s="40">
        <v>0</v>
      </c>
      <c r="X17" s="40">
        <v>0</v>
      </c>
      <c r="Y17" s="40">
        <v>0</v>
      </c>
      <c r="Z17" s="40">
        <v>0</v>
      </c>
      <c r="AA17" s="40">
        <v>0</v>
      </c>
      <c r="AB17" s="41">
        <v>0</v>
      </c>
    </row>
    <row r="18" spans="2:28" ht="17.25" thickTop="1" thickBot="1" x14ac:dyDescent="0.3">
      <c r="B18" s="42" t="str">
        <f>'Angazirana aFRR energija'!B18</f>
        <v>15.03.2022</v>
      </c>
      <c r="C18" s="73">
        <f t="shared" si="0"/>
        <v>52</v>
      </c>
      <c r="D18" s="74"/>
      <c r="E18" s="39">
        <v>11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10</v>
      </c>
      <c r="M18" s="40">
        <v>15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v>0</v>
      </c>
      <c r="V18" s="40">
        <v>0</v>
      </c>
      <c r="W18" s="40">
        <v>0</v>
      </c>
      <c r="X18" s="40">
        <v>0</v>
      </c>
      <c r="Y18" s="40">
        <v>10</v>
      </c>
      <c r="Z18" s="40">
        <v>6</v>
      </c>
      <c r="AA18" s="40">
        <v>0</v>
      </c>
      <c r="AB18" s="41">
        <v>0</v>
      </c>
    </row>
    <row r="19" spans="2:28" ht="17.25" thickTop="1" thickBot="1" x14ac:dyDescent="0.3">
      <c r="B19" s="42" t="str">
        <f>'Angazirana aFRR energija'!B19</f>
        <v>16.03.2022</v>
      </c>
      <c r="C19" s="73">
        <f t="shared" si="0"/>
        <v>117</v>
      </c>
      <c r="D19" s="74"/>
      <c r="E19" s="39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23</v>
      </c>
      <c r="M19" s="40">
        <v>29</v>
      </c>
      <c r="N19" s="40">
        <v>29</v>
      </c>
      <c r="O19" s="40">
        <v>26</v>
      </c>
      <c r="P19" s="40">
        <v>10</v>
      </c>
      <c r="Q19" s="40">
        <v>0</v>
      </c>
      <c r="R19" s="40">
        <v>0</v>
      </c>
      <c r="S19" s="40">
        <v>0</v>
      </c>
      <c r="T19" s="40">
        <v>0</v>
      </c>
      <c r="U19" s="40">
        <v>0</v>
      </c>
      <c r="V19" s="40">
        <v>0</v>
      </c>
      <c r="W19" s="40">
        <v>0</v>
      </c>
      <c r="X19" s="40">
        <v>0</v>
      </c>
      <c r="Y19" s="40">
        <v>0</v>
      </c>
      <c r="Z19" s="40">
        <v>0</v>
      </c>
      <c r="AA19" s="40">
        <v>0</v>
      </c>
      <c r="AB19" s="41">
        <v>0</v>
      </c>
    </row>
    <row r="20" spans="2:28" ht="17.25" thickTop="1" thickBot="1" x14ac:dyDescent="0.3">
      <c r="B20" s="42" t="str">
        <f>'Angazirana aFRR energija'!B20</f>
        <v>17.03.2022</v>
      </c>
      <c r="C20" s="73">
        <f t="shared" si="0"/>
        <v>44</v>
      </c>
      <c r="D20" s="74"/>
      <c r="E20" s="39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0">
        <v>0</v>
      </c>
      <c r="P20" s="40">
        <v>0</v>
      </c>
      <c r="Q20" s="40">
        <v>16</v>
      </c>
      <c r="R20" s="40">
        <v>20</v>
      </c>
      <c r="S20" s="40">
        <v>8</v>
      </c>
      <c r="T20" s="40">
        <v>0</v>
      </c>
      <c r="U20" s="40">
        <v>0</v>
      </c>
      <c r="V20" s="40">
        <v>0</v>
      </c>
      <c r="W20" s="40">
        <v>0</v>
      </c>
      <c r="X20" s="40">
        <v>0</v>
      </c>
      <c r="Y20" s="40">
        <v>0</v>
      </c>
      <c r="Z20" s="40">
        <v>0</v>
      </c>
      <c r="AA20" s="40">
        <v>0</v>
      </c>
      <c r="AB20" s="41">
        <v>0</v>
      </c>
    </row>
    <row r="21" spans="2:28" ht="17.25" thickTop="1" thickBot="1" x14ac:dyDescent="0.3">
      <c r="B21" s="42" t="str">
        <f>'Angazirana aFRR energija'!B21</f>
        <v>18.03.2022</v>
      </c>
      <c r="C21" s="73">
        <f t="shared" si="0"/>
        <v>394</v>
      </c>
      <c r="D21" s="74"/>
      <c r="E21" s="39">
        <v>0</v>
      </c>
      <c r="F21" s="40">
        <v>9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23</v>
      </c>
      <c r="N21" s="40">
        <v>20</v>
      </c>
      <c r="O21" s="40">
        <v>20</v>
      </c>
      <c r="P21" s="40">
        <v>23</v>
      </c>
      <c r="Q21" s="40">
        <v>23</v>
      </c>
      <c r="R21" s="40">
        <v>23</v>
      </c>
      <c r="S21" s="40">
        <v>17</v>
      </c>
      <c r="T21" s="40">
        <v>20</v>
      </c>
      <c r="U21" s="40">
        <v>40</v>
      </c>
      <c r="V21" s="40">
        <v>28</v>
      </c>
      <c r="W21" s="40">
        <v>17</v>
      </c>
      <c r="X21" s="40">
        <v>20</v>
      </c>
      <c r="Y21" s="40">
        <v>20</v>
      </c>
      <c r="Z21" s="40">
        <v>26</v>
      </c>
      <c r="AA21" s="40">
        <v>21</v>
      </c>
      <c r="AB21" s="41">
        <v>44</v>
      </c>
    </row>
    <row r="22" spans="2:28" ht="17.25" thickTop="1" thickBot="1" x14ac:dyDescent="0.3">
      <c r="B22" s="42" t="str">
        <f>'Angazirana aFRR energija'!B22</f>
        <v>19.03.2022</v>
      </c>
      <c r="C22" s="73">
        <f t="shared" si="0"/>
        <v>210</v>
      </c>
      <c r="D22" s="74"/>
      <c r="E22" s="39">
        <v>15</v>
      </c>
      <c r="F22" s="40">
        <v>22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14</v>
      </c>
      <c r="M22" s="40">
        <v>0</v>
      </c>
      <c r="N22" s="40">
        <v>0</v>
      </c>
      <c r="O22" s="40">
        <v>3</v>
      </c>
      <c r="P22" s="40">
        <v>2</v>
      </c>
      <c r="Q22" s="40">
        <v>2</v>
      </c>
      <c r="R22" s="40">
        <v>2</v>
      </c>
      <c r="S22" s="40">
        <v>0</v>
      </c>
      <c r="T22" s="40">
        <v>0</v>
      </c>
      <c r="U22" s="40">
        <v>19</v>
      </c>
      <c r="V22" s="40">
        <v>25</v>
      </c>
      <c r="W22" s="40">
        <v>22</v>
      </c>
      <c r="X22" s="40">
        <v>31</v>
      </c>
      <c r="Y22" s="40">
        <v>20</v>
      </c>
      <c r="Z22" s="40">
        <v>25</v>
      </c>
      <c r="AA22" s="40">
        <v>7</v>
      </c>
      <c r="AB22" s="41">
        <v>1</v>
      </c>
    </row>
    <row r="23" spans="2:28" ht="17.25" thickTop="1" thickBot="1" x14ac:dyDescent="0.3">
      <c r="B23" s="42" t="str">
        <f>'Angazirana aFRR energija'!B23</f>
        <v>20.03.2022</v>
      </c>
      <c r="C23" s="73">
        <f t="shared" si="0"/>
        <v>245</v>
      </c>
      <c r="D23" s="74"/>
      <c r="E23" s="39">
        <v>5</v>
      </c>
      <c r="F23" s="40">
        <v>41</v>
      </c>
      <c r="G23" s="40">
        <v>41</v>
      </c>
      <c r="H23" s="40">
        <v>13</v>
      </c>
      <c r="I23" s="40">
        <v>0</v>
      </c>
      <c r="J23" s="40">
        <v>0</v>
      </c>
      <c r="K23" s="40">
        <v>0</v>
      </c>
      <c r="L23" s="40">
        <v>10</v>
      </c>
      <c r="M23" s="40">
        <v>0</v>
      </c>
      <c r="N23" s="40">
        <v>0</v>
      </c>
      <c r="O23" s="40">
        <v>5</v>
      </c>
      <c r="P23" s="40">
        <v>14</v>
      </c>
      <c r="Q23" s="40">
        <v>0</v>
      </c>
      <c r="R23" s="40">
        <v>0</v>
      </c>
      <c r="S23" s="40">
        <v>0</v>
      </c>
      <c r="T23" s="40">
        <v>0</v>
      </c>
      <c r="U23" s="40">
        <v>15</v>
      </c>
      <c r="V23" s="40">
        <v>2</v>
      </c>
      <c r="W23" s="40">
        <v>10</v>
      </c>
      <c r="X23" s="40">
        <v>10</v>
      </c>
      <c r="Y23" s="40">
        <v>10</v>
      </c>
      <c r="Z23" s="40">
        <v>18</v>
      </c>
      <c r="AA23" s="40">
        <v>3</v>
      </c>
      <c r="AB23" s="41">
        <v>48</v>
      </c>
    </row>
    <row r="24" spans="2:28" ht="17.25" thickTop="1" thickBot="1" x14ac:dyDescent="0.3">
      <c r="B24" s="42" t="str">
        <f>'Angazirana aFRR energija'!B24</f>
        <v>21.03.2022</v>
      </c>
      <c r="C24" s="73">
        <f t="shared" si="0"/>
        <v>320</v>
      </c>
      <c r="D24" s="74"/>
      <c r="E24" s="39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19</v>
      </c>
      <c r="M24" s="40">
        <v>21</v>
      </c>
      <c r="N24" s="40">
        <v>20</v>
      </c>
      <c r="O24" s="40">
        <v>20</v>
      </c>
      <c r="P24" s="40">
        <v>20</v>
      </c>
      <c r="Q24" s="40">
        <v>20</v>
      </c>
      <c r="R24" s="40">
        <v>20</v>
      </c>
      <c r="S24" s="40">
        <v>20</v>
      </c>
      <c r="T24" s="40">
        <v>20</v>
      </c>
      <c r="U24" s="40">
        <v>20</v>
      </c>
      <c r="V24" s="40">
        <v>20</v>
      </c>
      <c r="W24" s="40">
        <v>20</v>
      </c>
      <c r="X24" s="40">
        <v>20</v>
      </c>
      <c r="Y24" s="40">
        <v>20</v>
      </c>
      <c r="Z24" s="40">
        <v>20</v>
      </c>
      <c r="AA24" s="40">
        <v>0</v>
      </c>
      <c r="AB24" s="41">
        <v>20</v>
      </c>
    </row>
    <row r="25" spans="2:28" ht="17.25" thickTop="1" thickBot="1" x14ac:dyDescent="0.3">
      <c r="B25" s="42" t="str">
        <f>'Angazirana aFRR energija'!B25</f>
        <v>22.03.2022</v>
      </c>
      <c r="C25" s="73">
        <f t="shared" si="0"/>
        <v>0</v>
      </c>
      <c r="D25" s="74"/>
      <c r="E25" s="39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>
        <v>0</v>
      </c>
      <c r="U25" s="40">
        <v>0</v>
      </c>
      <c r="V25" s="40">
        <v>0</v>
      </c>
      <c r="W25" s="40">
        <v>0</v>
      </c>
      <c r="X25" s="40">
        <v>0</v>
      </c>
      <c r="Y25" s="40">
        <v>0</v>
      </c>
      <c r="Z25" s="40">
        <v>0</v>
      </c>
      <c r="AA25" s="40">
        <v>0</v>
      </c>
      <c r="AB25" s="41">
        <v>0</v>
      </c>
    </row>
    <row r="26" spans="2:28" ht="17.25" thickTop="1" thickBot="1" x14ac:dyDescent="0.3">
      <c r="B26" s="42" t="str">
        <f>'Angazirana aFRR energija'!B26</f>
        <v>23.03.2022</v>
      </c>
      <c r="C26" s="73">
        <f t="shared" si="0"/>
        <v>6</v>
      </c>
      <c r="D26" s="74"/>
      <c r="E26" s="39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40">
        <v>0</v>
      </c>
      <c r="U26" s="40">
        <v>0</v>
      </c>
      <c r="V26" s="40">
        <v>0</v>
      </c>
      <c r="W26" s="40">
        <v>0</v>
      </c>
      <c r="X26" s="40">
        <v>0</v>
      </c>
      <c r="Y26" s="40">
        <v>0</v>
      </c>
      <c r="Z26" s="40">
        <v>6</v>
      </c>
      <c r="AA26" s="40">
        <v>0</v>
      </c>
      <c r="AB26" s="41">
        <v>0</v>
      </c>
    </row>
    <row r="27" spans="2:28" ht="17.25" thickTop="1" thickBot="1" x14ac:dyDescent="0.3">
      <c r="B27" s="42" t="str">
        <f>'Angazirana aFRR energija'!B27</f>
        <v>24.03.2022</v>
      </c>
      <c r="C27" s="73">
        <f t="shared" si="0"/>
        <v>0</v>
      </c>
      <c r="D27" s="74"/>
      <c r="E27" s="39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40">
        <v>0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  <c r="T27" s="40">
        <v>0</v>
      </c>
      <c r="U27" s="40">
        <v>0</v>
      </c>
      <c r="V27" s="40">
        <v>0</v>
      </c>
      <c r="W27" s="40">
        <v>0</v>
      </c>
      <c r="X27" s="40">
        <v>0</v>
      </c>
      <c r="Y27" s="40">
        <v>0</v>
      </c>
      <c r="Z27" s="40">
        <v>0</v>
      </c>
      <c r="AA27" s="40">
        <v>0</v>
      </c>
      <c r="AB27" s="41">
        <v>0</v>
      </c>
    </row>
    <row r="28" spans="2:28" ht="17.25" thickTop="1" thickBot="1" x14ac:dyDescent="0.3">
      <c r="B28" s="42" t="str">
        <f>'Angazirana aFRR energija'!B28</f>
        <v>25.03.2022</v>
      </c>
      <c r="C28" s="73">
        <f t="shared" si="0"/>
        <v>0</v>
      </c>
      <c r="D28" s="74"/>
      <c r="E28" s="39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>
        <v>0</v>
      </c>
      <c r="U28" s="40">
        <v>0</v>
      </c>
      <c r="V28" s="40">
        <v>0</v>
      </c>
      <c r="W28" s="40">
        <v>0</v>
      </c>
      <c r="X28" s="40">
        <v>0</v>
      </c>
      <c r="Y28" s="40">
        <v>0</v>
      </c>
      <c r="Z28" s="40">
        <v>0</v>
      </c>
      <c r="AA28" s="40">
        <v>0</v>
      </c>
      <c r="AB28" s="41">
        <v>0</v>
      </c>
    </row>
    <row r="29" spans="2:28" ht="17.25" thickTop="1" thickBot="1" x14ac:dyDescent="0.3">
      <c r="B29" s="42" t="str">
        <f>'Angazirana aFRR energija'!B29</f>
        <v>26.03.2022</v>
      </c>
      <c r="C29" s="73">
        <f t="shared" si="0"/>
        <v>0</v>
      </c>
      <c r="D29" s="74"/>
      <c r="E29" s="39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  <c r="P29" s="40">
        <v>0</v>
      </c>
      <c r="Q29" s="40">
        <v>0</v>
      </c>
      <c r="R29" s="40">
        <v>0</v>
      </c>
      <c r="S29" s="40">
        <v>0</v>
      </c>
      <c r="T29" s="40">
        <v>0</v>
      </c>
      <c r="U29" s="40">
        <v>0</v>
      </c>
      <c r="V29" s="40">
        <v>0</v>
      </c>
      <c r="W29" s="40">
        <v>0</v>
      </c>
      <c r="X29" s="40">
        <v>0</v>
      </c>
      <c r="Y29" s="40">
        <v>0</v>
      </c>
      <c r="Z29" s="40">
        <v>0</v>
      </c>
      <c r="AA29" s="40">
        <v>0</v>
      </c>
      <c r="AB29" s="41">
        <v>0</v>
      </c>
    </row>
    <row r="30" spans="2:28" ht="17.25" thickTop="1" thickBot="1" x14ac:dyDescent="0.3">
      <c r="B30" s="42" t="str">
        <f>'Angazirana aFRR energija'!B30</f>
        <v>27.03.2022</v>
      </c>
      <c r="C30" s="73">
        <f t="shared" si="0"/>
        <v>0</v>
      </c>
      <c r="D30" s="74"/>
      <c r="E30" s="39">
        <v>0</v>
      </c>
      <c r="F30" s="40">
        <v>0</v>
      </c>
      <c r="G30" s="40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T30" s="40">
        <v>0</v>
      </c>
      <c r="U30" s="40">
        <v>0</v>
      </c>
      <c r="V30" s="40">
        <v>0</v>
      </c>
      <c r="W30" s="40">
        <v>0</v>
      </c>
      <c r="X30" s="40">
        <v>0</v>
      </c>
      <c r="Y30" s="40">
        <v>0</v>
      </c>
      <c r="Z30" s="40">
        <v>0</v>
      </c>
      <c r="AA30" s="40">
        <v>0</v>
      </c>
      <c r="AB30" s="41">
        <v>0</v>
      </c>
    </row>
    <row r="31" spans="2:28" ht="17.25" thickTop="1" thickBot="1" x14ac:dyDescent="0.3">
      <c r="B31" s="42" t="str">
        <f>'Angazirana aFRR energija'!B31</f>
        <v>28.03.2022</v>
      </c>
      <c r="C31" s="73">
        <f t="shared" si="0"/>
        <v>172</v>
      </c>
      <c r="D31" s="74"/>
      <c r="E31" s="39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40">
        <v>0</v>
      </c>
      <c r="N31" s="40">
        <v>29</v>
      </c>
      <c r="O31" s="40">
        <v>23</v>
      </c>
      <c r="P31" s="40">
        <v>22</v>
      </c>
      <c r="Q31" s="40">
        <v>29</v>
      </c>
      <c r="R31" s="40">
        <v>29</v>
      </c>
      <c r="S31" s="40">
        <v>18</v>
      </c>
      <c r="T31" s="40">
        <v>0</v>
      </c>
      <c r="U31" s="40">
        <v>0</v>
      </c>
      <c r="V31" s="40">
        <v>2</v>
      </c>
      <c r="W31" s="40">
        <v>20</v>
      </c>
      <c r="X31" s="40">
        <v>0</v>
      </c>
      <c r="Y31" s="40">
        <v>0</v>
      </c>
      <c r="Z31" s="40">
        <v>0</v>
      </c>
      <c r="AA31" s="40">
        <v>0</v>
      </c>
      <c r="AB31" s="41">
        <v>0</v>
      </c>
    </row>
    <row r="32" spans="2:28" ht="17.25" thickTop="1" thickBot="1" x14ac:dyDescent="0.3">
      <c r="B32" s="42" t="str">
        <f>'Angazirana aFRR energija'!B32</f>
        <v>29.03.2022</v>
      </c>
      <c r="C32" s="73">
        <f t="shared" si="0"/>
        <v>39</v>
      </c>
      <c r="D32" s="74"/>
      <c r="E32" s="39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11</v>
      </c>
      <c r="O32" s="40">
        <v>0</v>
      </c>
      <c r="P32" s="40">
        <v>0</v>
      </c>
      <c r="Q32" s="40">
        <v>15</v>
      </c>
      <c r="R32" s="40">
        <v>13</v>
      </c>
      <c r="S32" s="40">
        <v>0</v>
      </c>
      <c r="T32" s="40">
        <v>0</v>
      </c>
      <c r="U32" s="40">
        <v>0</v>
      </c>
      <c r="V32" s="40">
        <v>0</v>
      </c>
      <c r="W32" s="40">
        <v>0</v>
      </c>
      <c r="X32" s="40">
        <v>0</v>
      </c>
      <c r="Y32" s="40">
        <v>0</v>
      </c>
      <c r="Z32" s="40">
        <v>0</v>
      </c>
      <c r="AA32" s="40">
        <v>0</v>
      </c>
      <c r="AB32" s="41">
        <v>0</v>
      </c>
    </row>
    <row r="33" spans="2:33" ht="17.25" thickTop="1" thickBot="1" x14ac:dyDescent="0.3">
      <c r="B33" s="42" t="str">
        <f>'Angazirana aFRR energija'!B33</f>
        <v>30.03.2022</v>
      </c>
      <c r="C33" s="73">
        <f t="shared" si="0"/>
        <v>0</v>
      </c>
      <c r="D33" s="74"/>
      <c r="E33" s="39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40">
        <v>0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40">
        <v>0</v>
      </c>
      <c r="T33" s="40">
        <v>0</v>
      </c>
      <c r="U33" s="40">
        <v>0</v>
      </c>
      <c r="V33" s="40">
        <v>0</v>
      </c>
      <c r="W33" s="40">
        <v>0</v>
      </c>
      <c r="X33" s="40">
        <v>0</v>
      </c>
      <c r="Y33" s="40">
        <v>0</v>
      </c>
      <c r="Z33" s="40">
        <v>0</v>
      </c>
      <c r="AA33" s="40">
        <v>0</v>
      </c>
      <c r="AB33" s="41">
        <v>0</v>
      </c>
    </row>
    <row r="34" spans="2:33" ht="16.5" thickTop="1" x14ac:dyDescent="0.25">
      <c r="B34" s="43" t="str">
        <f>'Angazirana aFRR energija'!B34</f>
        <v>31.03.2022</v>
      </c>
      <c r="C34" s="75">
        <f>SUM(E34:AB34)</f>
        <v>83</v>
      </c>
      <c r="D34" s="76"/>
      <c r="E34" s="39">
        <v>0</v>
      </c>
      <c r="F34" s="40">
        <v>0</v>
      </c>
      <c r="G34" s="40">
        <v>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  <c r="P34" s="40">
        <v>0</v>
      </c>
      <c r="Q34" s="40">
        <v>1</v>
      </c>
      <c r="R34" s="40">
        <v>0</v>
      </c>
      <c r="S34" s="40">
        <v>1</v>
      </c>
      <c r="T34" s="40">
        <v>18</v>
      </c>
      <c r="U34" s="40">
        <v>21</v>
      </c>
      <c r="V34" s="40">
        <v>21</v>
      </c>
      <c r="W34" s="40">
        <v>21</v>
      </c>
      <c r="X34" s="40">
        <v>0</v>
      </c>
      <c r="Y34" s="40">
        <v>0</v>
      </c>
      <c r="Z34" s="40">
        <v>0</v>
      </c>
      <c r="AA34" s="40">
        <v>0</v>
      </c>
      <c r="AB34" s="41">
        <v>0</v>
      </c>
    </row>
    <row r="37" spans="2:33" s="58" customFormat="1" ht="25.5" customHeight="1" thickBot="1" x14ac:dyDescent="0.3">
      <c r="B37" s="77" t="s">
        <v>36</v>
      </c>
      <c r="C37" s="79" t="s">
        <v>37</v>
      </c>
      <c r="D37" s="80"/>
      <c r="E37" s="83" t="s">
        <v>77</v>
      </c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4"/>
      <c r="AG37" s="58" t="s">
        <v>35</v>
      </c>
    </row>
    <row r="38" spans="2:33" ht="15.75" customHeight="1" thickTop="1" thickBot="1" x14ac:dyDescent="0.3">
      <c r="B38" s="78"/>
      <c r="C38" s="81"/>
      <c r="D38" s="82"/>
      <c r="E38" s="34" t="s">
        <v>2</v>
      </c>
      <c r="F38" s="35" t="s">
        <v>3</v>
      </c>
      <c r="G38" s="35" t="s">
        <v>4</v>
      </c>
      <c r="H38" s="35" t="s">
        <v>5</v>
      </c>
      <c r="I38" s="35" t="s">
        <v>6</v>
      </c>
      <c r="J38" s="35" t="s">
        <v>7</v>
      </c>
      <c r="K38" s="35" t="s">
        <v>8</v>
      </c>
      <c r="L38" s="35" t="s">
        <v>9</v>
      </c>
      <c r="M38" s="35" t="s">
        <v>10</v>
      </c>
      <c r="N38" s="35" t="s">
        <v>11</v>
      </c>
      <c r="O38" s="35" t="s">
        <v>12</v>
      </c>
      <c r="P38" s="35" t="s">
        <v>13</v>
      </c>
      <c r="Q38" s="35" t="s">
        <v>14</v>
      </c>
      <c r="R38" s="35" t="s">
        <v>15</v>
      </c>
      <c r="S38" s="36" t="s">
        <v>16</v>
      </c>
      <c r="T38" s="35" t="s">
        <v>17</v>
      </c>
      <c r="U38" s="35" t="s">
        <v>18</v>
      </c>
      <c r="V38" s="35" t="s">
        <v>19</v>
      </c>
      <c r="W38" s="35" t="s">
        <v>20</v>
      </c>
      <c r="X38" s="35" t="s">
        <v>21</v>
      </c>
      <c r="Y38" s="35" t="s">
        <v>22</v>
      </c>
      <c r="Z38" s="35" t="s">
        <v>23</v>
      </c>
      <c r="AA38" s="35" t="s">
        <v>24</v>
      </c>
      <c r="AB38" s="37" t="s">
        <v>25</v>
      </c>
    </row>
    <row r="39" spans="2:33" ht="17.25" thickTop="1" thickBot="1" x14ac:dyDescent="0.3">
      <c r="B39" s="38" t="str">
        <f>B4</f>
        <v>01.03.2022</v>
      </c>
      <c r="C39" s="73">
        <f>SUM(E39:AB39)</f>
        <v>0</v>
      </c>
      <c r="D39" s="74"/>
      <c r="E39" s="39">
        <v>0</v>
      </c>
      <c r="F39" s="40">
        <v>0</v>
      </c>
      <c r="G39" s="40">
        <v>0</v>
      </c>
      <c r="H39" s="40">
        <v>0</v>
      </c>
      <c r="I39" s="40">
        <v>0</v>
      </c>
      <c r="J39" s="40">
        <v>0</v>
      </c>
      <c r="K39" s="40">
        <v>0</v>
      </c>
      <c r="L39" s="40">
        <v>0</v>
      </c>
      <c r="M39" s="40">
        <v>0</v>
      </c>
      <c r="N39" s="40">
        <v>0</v>
      </c>
      <c r="O39" s="40">
        <v>0</v>
      </c>
      <c r="P39" s="40">
        <v>0</v>
      </c>
      <c r="Q39" s="40">
        <v>0</v>
      </c>
      <c r="R39" s="40">
        <v>0</v>
      </c>
      <c r="S39" s="40">
        <v>0</v>
      </c>
      <c r="T39" s="40">
        <v>0</v>
      </c>
      <c r="U39" s="40">
        <v>0</v>
      </c>
      <c r="V39" s="40">
        <v>0</v>
      </c>
      <c r="W39" s="40">
        <v>0</v>
      </c>
      <c r="X39" s="40">
        <v>0</v>
      </c>
      <c r="Y39" s="40">
        <v>0</v>
      </c>
      <c r="Z39" s="40">
        <v>0</v>
      </c>
      <c r="AA39" s="40">
        <v>0</v>
      </c>
      <c r="AB39" s="41">
        <v>0</v>
      </c>
    </row>
    <row r="40" spans="2:33" ht="17.25" thickTop="1" thickBot="1" x14ac:dyDescent="0.3">
      <c r="B40" s="42" t="str">
        <f t="shared" ref="B40:B69" si="1">B5</f>
        <v>02.03.2022</v>
      </c>
      <c r="C40" s="73">
        <f t="shared" ref="C40:C68" si="2">SUM(E40:AB40)</f>
        <v>-32</v>
      </c>
      <c r="D40" s="74"/>
      <c r="E40" s="39">
        <v>0</v>
      </c>
      <c r="F40" s="40">
        <v>0</v>
      </c>
      <c r="G40" s="40">
        <v>0</v>
      </c>
      <c r="H40" s="40">
        <v>0</v>
      </c>
      <c r="I40" s="40">
        <v>-1</v>
      </c>
      <c r="J40" s="40">
        <v>0</v>
      </c>
      <c r="K40" s="40">
        <v>0</v>
      </c>
      <c r="L40" s="40">
        <v>0</v>
      </c>
      <c r="M40" s="40">
        <v>0</v>
      </c>
      <c r="N40" s="40">
        <v>0</v>
      </c>
      <c r="O40" s="40">
        <v>0</v>
      </c>
      <c r="P40" s="40">
        <v>0</v>
      </c>
      <c r="Q40" s="40">
        <v>0</v>
      </c>
      <c r="R40" s="40">
        <v>0</v>
      </c>
      <c r="S40" s="40">
        <v>0</v>
      </c>
      <c r="T40" s="40">
        <v>0</v>
      </c>
      <c r="U40" s="40">
        <v>-31</v>
      </c>
      <c r="V40" s="40">
        <v>0</v>
      </c>
      <c r="W40" s="40">
        <v>0</v>
      </c>
      <c r="X40" s="40">
        <v>0</v>
      </c>
      <c r="Y40" s="40">
        <v>0</v>
      </c>
      <c r="Z40" s="40">
        <v>0</v>
      </c>
      <c r="AA40" s="40">
        <v>0</v>
      </c>
      <c r="AB40" s="41">
        <v>0</v>
      </c>
    </row>
    <row r="41" spans="2:33" ht="17.25" thickTop="1" thickBot="1" x14ac:dyDescent="0.3">
      <c r="B41" s="42" t="str">
        <f t="shared" si="1"/>
        <v>03.03.2022</v>
      </c>
      <c r="C41" s="73">
        <f t="shared" si="2"/>
        <v>-326</v>
      </c>
      <c r="D41" s="74"/>
      <c r="E41" s="39">
        <v>-5</v>
      </c>
      <c r="F41" s="40">
        <v>-5</v>
      </c>
      <c r="G41" s="40">
        <v>0</v>
      </c>
      <c r="H41" s="40">
        <v>-1</v>
      </c>
      <c r="I41" s="40">
        <v>-1</v>
      </c>
      <c r="J41" s="40">
        <v>0</v>
      </c>
      <c r="K41" s="40">
        <v>0</v>
      </c>
      <c r="L41" s="40">
        <v>0</v>
      </c>
      <c r="M41" s="40">
        <v>0</v>
      </c>
      <c r="N41" s="40">
        <v>0</v>
      </c>
      <c r="O41" s="40">
        <v>-3</v>
      </c>
      <c r="P41" s="40">
        <v>-47</v>
      </c>
      <c r="Q41" s="40">
        <v>-50</v>
      </c>
      <c r="R41" s="40">
        <v>-40</v>
      </c>
      <c r="S41" s="40">
        <v>-46</v>
      </c>
      <c r="T41" s="40">
        <v>-50</v>
      </c>
      <c r="U41" s="40">
        <v>-50</v>
      </c>
      <c r="V41" s="40">
        <v>-28</v>
      </c>
      <c r="W41" s="40">
        <v>0</v>
      </c>
      <c r="X41" s="40">
        <v>0</v>
      </c>
      <c r="Y41" s="40">
        <v>0</v>
      </c>
      <c r="Z41" s="40">
        <v>0</v>
      </c>
      <c r="AA41" s="40">
        <v>0</v>
      </c>
      <c r="AB41" s="41">
        <v>0</v>
      </c>
    </row>
    <row r="42" spans="2:33" ht="17.25" thickTop="1" thickBot="1" x14ac:dyDescent="0.3">
      <c r="B42" s="42" t="str">
        <f t="shared" si="1"/>
        <v>04.03.2022</v>
      </c>
      <c r="C42" s="73">
        <f t="shared" si="2"/>
        <v>-47</v>
      </c>
      <c r="D42" s="74"/>
      <c r="E42" s="39">
        <v>-2</v>
      </c>
      <c r="F42" s="40">
        <v>-5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0</v>
      </c>
      <c r="T42" s="40">
        <v>0</v>
      </c>
      <c r="U42" s="40">
        <v>0</v>
      </c>
      <c r="V42" s="40">
        <v>0</v>
      </c>
      <c r="W42" s="40">
        <v>0</v>
      </c>
      <c r="X42" s="40">
        <v>0</v>
      </c>
      <c r="Y42" s="40">
        <v>0</v>
      </c>
      <c r="Z42" s="40">
        <v>-21</v>
      </c>
      <c r="AA42" s="40">
        <v>-19</v>
      </c>
      <c r="AB42" s="41">
        <v>0</v>
      </c>
    </row>
    <row r="43" spans="2:33" ht="17.25" thickTop="1" thickBot="1" x14ac:dyDescent="0.3">
      <c r="B43" s="42" t="str">
        <f t="shared" si="1"/>
        <v>05.03.2022</v>
      </c>
      <c r="C43" s="73">
        <f t="shared" si="2"/>
        <v>0</v>
      </c>
      <c r="D43" s="74"/>
      <c r="E43" s="39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0">
        <v>0</v>
      </c>
      <c r="M43" s="40">
        <v>0</v>
      </c>
      <c r="N43" s="40">
        <v>0</v>
      </c>
      <c r="O43" s="40">
        <v>0</v>
      </c>
      <c r="P43" s="40">
        <v>0</v>
      </c>
      <c r="Q43" s="40">
        <v>0</v>
      </c>
      <c r="R43" s="40">
        <v>0</v>
      </c>
      <c r="S43" s="40">
        <v>0</v>
      </c>
      <c r="T43" s="40">
        <v>0</v>
      </c>
      <c r="U43" s="40">
        <v>0</v>
      </c>
      <c r="V43" s="40">
        <v>0</v>
      </c>
      <c r="W43" s="40">
        <v>0</v>
      </c>
      <c r="X43" s="40">
        <v>0</v>
      </c>
      <c r="Y43" s="40">
        <v>0</v>
      </c>
      <c r="Z43" s="40">
        <v>0</v>
      </c>
      <c r="AA43" s="40">
        <v>0</v>
      </c>
      <c r="AB43" s="41">
        <v>0</v>
      </c>
    </row>
    <row r="44" spans="2:33" ht="17.25" thickTop="1" thickBot="1" x14ac:dyDescent="0.3">
      <c r="B44" s="42" t="str">
        <f t="shared" si="1"/>
        <v>06.03.2022</v>
      </c>
      <c r="C44" s="73">
        <f t="shared" si="2"/>
        <v>-155</v>
      </c>
      <c r="D44" s="74"/>
      <c r="E44" s="39">
        <v>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40">
        <v>0</v>
      </c>
      <c r="M44" s="40">
        <v>-16</v>
      </c>
      <c r="N44" s="40">
        <v>-32</v>
      </c>
      <c r="O44" s="40">
        <v>-27</v>
      </c>
      <c r="P44" s="40">
        <v>0</v>
      </c>
      <c r="Q44" s="40">
        <v>0</v>
      </c>
      <c r="R44" s="40">
        <v>0</v>
      </c>
      <c r="S44" s="40">
        <v>0</v>
      </c>
      <c r="T44" s="40">
        <v>0</v>
      </c>
      <c r="U44" s="40">
        <v>0</v>
      </c>
      <c r="V44" s="40">
        <v>-28</v>
      </c>
      <c r="W44" s="40">
        <v>-37</v>
      </c>
      <c r="X44" s="40">
        <v>-15</v>
      </c>
      <c r="Y44" s="40">
        <v>0</v>
      </c>
      <c r="Z44" s="40">
        <v>0</v>
      </c>
      <c r="AA44" s="40">
        <v>0</v>
      </c>
      <c r="AB44" s="41">
        <v>0</v>
      </c>
    </row>
    <row r="45" spans="2:33" ht="16.5" customHeight="1" thickTop="1" thickBot="1" x14ac:dyDescent="0.3">
      <c r="B45" s="42" t="str">
        <f t="shared" si="1"/>
        <v>07.03.2022</v>
      </c>
      <c r="C45" s="73">
        <f t="shared" si="2"/>
        <v>-175</v>
      </c>
      <c r="D45" s="74"/>
      <c r="E45" s="39">
        <v>-8</v>
      </c>
      <c r="F45" s="40">
        <v>-12</v>
      </c>
      <c r="G45" s="40">
        <v>0</v>
      </c>
      <c r="H45" s="40">
        <v>0</v>
      </c>
      <c r="I45" s="40">
        <v>0</v>
      </c>
      <c r="J45" s="40">
        <v>-12</v>
      </c>
      <c r="K45" s="40">
        <v>-9</v>
      </c>
      <c r="L45" s="40">
        <v>0</v>
      </c>
      <c r="M45" s="40">
        <v>0</v>
      </c>
      <c r="N45" s="40">
        <v>0</v>
      </c>
      <c r="O45" s="40">
        <v>0</v>
      </c>
      <c r="P45" s="40">
        <v>0</v>
      </c>
      <c r="Q45" s="40">
        <v>0</v>
      </c>
      <c r="R45" s="40">
        <v>0</v>
      </c>
      <c r="S45" s="40">
        <v>0</v>
      </c>
      <c r="T45" s="40">
        <v>-17</v>
      </c>
      <c r="U45" s="40">
        <v>-20</v>
      </c>
      <c r="V45" s="40">
        <v>-4</v>
      </c>
      <c r="W45" s="40">
        <v>0</v>
      </c>
      <c r="X45" s="40">
        <v>-14</v>
      </c>
      <c r="Y45" s="40">
        <v>-20</v>
      </c>
      <c r="Z45" s="40">
        <v>-20</v>
      </c>
      <c r="AA45" s="40">
        <v>-21</v>
      </c>
      <c r="AB45" s="41">
        <v>-18</v>
      </c>
    </row>
    <row r="46" spans="2:33" ht="17.25" thickTop="1" thickBot="1" x14ac:dyDescent="0.3">
      <c r="B46" s="42" t="str">
        <f t="shared" si="1"/>
        <v>08.03.2022</v>
      </c>
      <c r="C46" s="73">
        <f t="shared" si="2"/>
        <v>-34</v>
      </c>
      <c r="D46" s="74"/>
      <c r="E46" s="39">
        <v>-11</v>
      </c>
      <c r="F46" s="40">
        <v>-10</v>
      </c>
      <c r="G46" s="40">
        <v>0</v>
      </c>
      <c r="H46" s="40">
        <v>0</v>
      </c>
      <c r="I46" s="40">
        <v>0</v>
      </c>
      <c r="J46" s="40">
        <v>0</v>
      </c>
      <c r="K46" s="40">
        <v>0</v>
      </c>
      <c r="L46" s="40">
        <v>0</v>
      </c>
      <c r="M46" s="40">
        <v>0</v>
      </c>
      <c r="N46" s="40">
        <v>0</v>
      </c>
      <c r="O46" s="40">
        <v>0</v>
      </c>
      <c r="P46" s="40">
        <v>0</v>
      </c>
      <c r="Q46" s="40">
        <v>0</v>
      </c>
      <c r="R46" s="40">
        <v>0</v>
      </c>
      <c r="S46" s="40">
        <v>0</v>
      </c>
      <c r="T46" s="40">
        <v>0</v>
      </c>
      <c r="U46" s="40">
        <v>0</v>
      </c>
      <c r="V46" s="40">
        <v>0</v>
      </c>
      <c r="W46" s="40">
        <v>0</v>
      </c>
      <c r="X46" s="40">
        <v>0</v>
      </c>
      <c r="Y46" s="40">
        <v>-13</v>
      </c>
      <c r="Z46" s="40">
        <v>0</v>
      </c>
      <c r="AA46" s="40">
        <v>0</v>
      </c>
      <c r="AB46" s="41">
        <v>0</v>
      </c>
    </row>
    <row r="47" spans="2:33" ht="17.25" thickTop="1" thickBot="1" x14ac:dyDescent="0.3">
      <c r="B47" s="42" t="str">
        <f t="shared" si="1"/>
        <v>09.03.2022</v>
      </c>
      <c r="C47" s="73">
        <f t="shared" si="2"/>
        <v>0</v>
      </c>
      <c r="D47" s="74"/>
      <c r="E47" s="39"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  <c r="K47" s="40">
        <v>0</v>
      </c>
      <c r="L47" s="40">
        <v>0</v>
      </c>
      <c r="M47" s="40">
        <v>0</v>
      </c>
      <c r="N47" s="40">
        <v>0</v>
      </c>
      <c r="O47" s="40">
        <v>0</v>
      </c>
      <c r="P47" s="40">
        <v>0</v>
      </c>
      <c r="Q47" s="40">
        <v>0</v>
      </c>
      <c r="R47" s="40">
        <v>0</v>
      </c>
      <c r="S47" s="40">
        <v>0</v>
      </c>
      <c r="T47" s="40">
        <v>0</v>
      </c>
      <c r="U47" s="40">
        <v>0</v>
      </c>
      <c r="V47" s="40">
        <v>0</v>
      </c>
      <c r="W47" s="40">
        <v>0</v>
      </c>
      <c r="X47" s="40">
        <v>0</v>
      </c>
      <c r="Y47" s="40">
        <v>0</v>
      </c>
      <c r="Z47" s="40">
        <v>0</v>
      </c>
      <c r="AA47" s="40">
        <v>0</v>
      </c>
      <c r="AB47" s="41">
        <v>0</v>
      </c>
    </row>
    <row r="48" spans="2:33" ht="17.25" thickTop="1" thickBot="1" x14ac:dyDescent="0.3">
      <c r="B48" s="42" t="str">
        <f t="shared" si="1"/>
        <v>10.03.2022</v>
      </c>
      <c r="C48" s="73">
        <f t="shared" si="2"/>
        <v>0</v>
      </c>
      <c r="D48" s="74"/>
      <c r="E48" s="39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  <c r="K48" s="40">
        <v>0</v>
      </c>
      <c r="L48" s="40">
        <v>0</v>
      </c>
      <c r="M48" s="40">
        <v>0</v>
      </c>
      <c r="N48" s="40">
        <v>0</v>
      </c>
      <c r="O48" s="40">
        <v>0</v>
      </c>
      <c r="P48" s="40">
        <v>0</v>
      </c>
      <c r="Q48" s="40">
        <v>0</v>
      </c>
      <c r="R48" s="40">
        <v>0</v>
      </c>
      <c r="S48" s="40">
        <v>0</v>
      </c>
      <c r="T48" s="40">
        <v>0</v>
      </c>
      <c r="U48" s="40">
        <v>0</v>
      </c>
      <c r="V48" s="40">
        <v>0</v>
      </c>
      <c r="W48" s="40">
        <v>0</v>
      </c>
      <c r="X48" s="40">
        <v>0</v>
      </c>
      <c r="Y48" s="40">
        <v>0</v>
      </c>
      <c r="Z48" s="40">
        <v>0</v>
      </c>
      <c r="AA48" s="40">
        <v>0</v>
      </c>
      <c r="AB48" s="41">
        <v>0</v>
      </c>
    </row>
    <row r="49" spans="2:28" ht="17.25" thickTop="1" thickBot="1" x14ac:dyDescent="0.3">
      <c r="B49" s="42" t="str">
        <f t="shared" si="1"/>
        <v>11.03.2022</v>
      </c>
      <c r="C49" s="73">
        <f t="shared" si="2"/>
        <v>0</v>
      </c>
      <c r="D49" s="74"/>
      <c r="E49" s="39"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40">
        <v>0</v>
      </c>
      <c r="P49" s="40">
        <v>0</v>
      </c>
      <c r="Q49" s="40">
        <v>0</v>
      </c>
      <c r="R49" s="40">
        <v>0</v>
      </c>
      <c r="S49" s="40">
        <v>0</v>
      </c>
      <c r="T49" s="40">
        <v>0</v>
      </c>
      <c r="U49" s="40">
        <v>0</v>
      </c>
      <c r="V49" s="40">
        <v>0</v>
      </c>
      <c r="W49" s="40">
        <v>0</v>
      </c>
      <c r="X49" s="40">
        <v>0</v>
      </c>
      <c r="Y49" s="40">
        <v>0</v>
      </c>
      <c r="Z49" s="40">
        <v>0</v>
      </c>
      <c r="AA49" s="40">
        <v>0</v>
      </c>
      <c r="AB49" s="41">
        <v>0</v>
      </c>
    </row>
    <row r="50" spans="2:28" ht="17.25" thickTop="1" thickBot="1" x14ac:dyDescent="0.3">
      <c r="B50" s="42" t="str">
        <f t="shared" si="1"/>
        <v>12.03.2022</v>
      </c>
      <c r="C50" s="73">
        <f t="shared" si="2"/>
        <v>-70</v>
      </c>
      <c r="D50" s="74"/>
      <c r="E50" s="39"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40">
        <v>0</v>
      </c>
      <c r="P50" s="40">
        <v>0</v>
      </c>
      <c r="Q50" s="40">
        <v>0</v>
      </c>
      <c r="R50" s="40">
        <v>0</v>
      </c>
      <c r="S50" s="40">
        <v>-20</v>
      </c>
      <c r="T50" s="40">
        <v>-50</v>
      </c>
      <c r="U50" s="40">
        <v>0</v>
      </c>
      <c r="V50" s="40">
        <v>0</v>
      </c>
      <c r="W50" s="40">
        <v>0</v>
      </c>
      <c r="X50" s="40">
        <v>0</v>
      </c>
      <c r="Y50" s="40">
        <v>0</v>
      </c>
      <c r="Z50" s="40">
        <v>0</v>
      </c>
      <c r="AA50" s="40">
        <v>0</v>
      </c>
      <c r="AB50" s="41">
        <v>0</v>
      </c>
    </row>
    <row r="51" spans="2:28" ht="17.25" thickTop="1" thickBot="1" x14ac:dyDescent="0.3">
      <c r="B51" s="42" t="str">
        <f t="shared" si="1"/>
        <v>13.03.2022</v>
      </c>
      <c r="C51" s="73">
        <f t="shared" si="2"/>
        <v>-18</v>
      </c>
      <c r="D51" s="74"/>
      <c r="E51" s="39"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  <c r="K51" s="40">
        <v>0</v>
      </c>
      <c r="L51" s="40">
        <v>0</v>
      </c>
      <c r="M51" s="40">
        <v>0</v>
      </c>
      <c r="N51" s="40">
        <v>0</v>
      </c>
      <c r="O51" s="40">
        <v>0</v>
      </c>
      <c r="P51" s="40">
        <v>0</v>
      </c>
      <c r="Q51" s="40">
        <v>0</v>
      </c>
      <c r="R51" s="40">
        <v>0</v>
      </c>
      <c r="S51" s="40">
        <v>0</v>
      </c>
      <c r="T51" s="40">
        <v>-18</v>
      </c>
      <c r="U51" s="40">
        <v>0</v>
      </c>
      <c r="V51" s="40">
        <v>0</v>
      </c>
      <c r="W51" s="40">
        <v>0</v>
      </c>
      <c r="X51" s="40">
        <v>0</v>
      </c>
      <c r="Y51" s="40">
        <v>0</v>
      </c>
      <c r="Z51" s="40">
        <v>0</v>
      </c>
      <c r="AA51" s="40">
        <v>0</v>
      </c>
      <c r="AB51" s="41">
        <v>0</v>
      </c>
    </row>
    <row r="52" spans="2:28" ht="17.25" thickTop="1" thickBot="1" x14ac:dyDescent="0.3">
      <c r="B52" s="42" t="str">
        <f t="shared" si="1"/>
        <v>14.03.2022</v>
      </c>
      <c r="C52" s="73">
        <f t="shared" si="2"/>
        <v>-333</v>
      </c>
      <c r="D52" s="74"/>
      <c r="E52" s="39">
        <v>0</v>
      </c>
      <c r="F52" s="40">
        <v>0</v>
      </c>
      <c r="G52" s="40">
        <v>0</v>
      </c>
      <c r="H52" s="40">
        <v>0</v>
      </c>
      <c r="I52" s="40">
        <v>0</v>
      </c>
      <c r="J52" s="40">
        <v>0</v>
      </c>
      <c r="K52" s="40">
        <v>0</v>
      </c>
      <c r="L52" s="40">
        <v>0</v>
      </c>
      <c r="M52" s="40">
        <v>0</v>
      </c>
      <c r="N52" s="40">
        <v>0</v>
      </c>
      <c r="O52" s="40">
        <v>0</v>
      </c>
      <c r="P52" s="40">
        <v>0</v>
      </c>
      <c r="Q52" s="40">
        <v>-13</v>
      </c>
      <c r="R52" s="40">
        <v>-15</v>
      </c>
      <c r="S52" s="40">
        <v>-50</v>
      </c>
      <c r="T52" s="40">
        <v>-50</v>
      </c>
      <c r="U52" s="40">
        <v>-50</v>
      </c>
      <c r="V52" s="40">
        <v>-50</v>
      </c>
      <c r="W52" s="40">
        <v>-14</v>
      </c>
      <c r="X52" s="40">
        <v>-37</v>
      </c>
      <c r="Y52" s="40">
        <v>-20</v>
      </c>
      <c r="Z52" s="40">
        <v>-14</v>
      </c>
      <c r="AA52" s="40">
        <v>-17</v>
      </c>
      <c r="AB52" s="41">
        <v>-3</v>
      </c>
    </row>
    <row r="53" spans="2:28" ht="15.75" customHeight="1" thickTop="1" thickBot="1" x14ac:dyDescent="0.3">
      <c r="B53" s="42" t="str">
        <f t="shared" si="1"/>
        <v>15.03.2022</v>
      </c>
      <c r="C53" s="73">
        <f t="shared" si="2"/>
        <v>-380</v>
      </c>
      <c r="D53" s="74"/>
      <c r="E53" s="39">
        <v>0</v>
      </c>
      <c r="F53" s="40">
        <v>0</v>
      </c>
      <c r="G53" s="40">
        <v>-12</v>
      </c>
      <c r="H53" s="40">
        <v>0</v>
      </c>
      <c r="I53" s="40">
        <v>0</v>
      </c>
      <c r="J53" s="40">
        <v>-5</v>
      </c>
      <c r="K53" s="40">
        <v>0</v>
      </c>
      <c r="L53" s="40">
        <v>0</v>
      </c>
      <c r="M53" s="40">
        <v>0</v>
      </c>
      <c r="N53" s="40">
        <v>0</v>
      </c>
      <c r="O53" s="40">
        <v>-26</v>
      </c>
      <c r="P53" s="40">
        <v>-43</v>
      </c>
      <c r="Q53" s="40">
        <v>-37</v>
      </c>
      <c r="R53" s="40">
        <v>-50</v>
      </c>
      <c r="S53" s="40">
        <v>-50</v>
      </c>
      <c r="T53" s="40">
        <v>-50</v>
      </c>
      <c r="U53" s="40">
        <v>-50</v>
      </c>
      <c r="V53" s="40">
        <v>-50</v>
      </c>
      <c r="W53" s="40">
        <v>-7</v>
      </c>
      <c r="X53" s="40">
        <v>0</v>
      </c>
      <c r="Y53" s="40">
        <v>0</v>
      </c>
      <c r="Z53" s="40">
        <v>0</v>
      </c>
      <c r="AA53" s="40">
        <v>0</v>
      </c>
      <c r="AB53" s="41">
        <v>0</v>
      </c>
    </row>
    <row r="54" spans="2:28" ht="17.25" thickTop="1" thickBot="1" x14ac:dyDescent="0.3">
      <c r="B54" s="42" t="str">
        <f t="shared" si="1"/>
        <v>16.03.2022</v>
      </c>
      <c r="C54" s="73">
        <f t="shared" si="2"/>
        <v>-258</v>
      </c>
      <c r="D54" s="74"/>
      <c r="E54" s="39">
        <v>-13</v>
      </c>
      <c r="F54" s="40">
        <v>-25</v>
      </c>
      <c r="G54" s="40">
        <v>0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  <c r="M54" s="40">
        <v>0</v>
      </c>
      <c r="N54" s="40">
        <v>0</v>
      </c>
      <c r="O54" s="40">
        <v>0</v>
      </c>
      <c r="P54" s="40">
        <v>0</v>
      </c>
      <c r="Q54" s="40">
        <v>0</v>
      </c>
      <c r="R54" s="40">
        <v>0</v>
      </c>
      <c r="S54" s="40">
        <v>-28</v>
      </c>
      <c r="T54" s="40">
        <v>-50</v>
      </c>
      <c r="U54" s="40">
        <v>-35</v>
      </c>
      <c r="V54" s="40">
        <v>-30</v>
      </c>
      <c r="W54" s="40">
        <v>0</v>
      </c>
      <c r="X54" s="40">
        <v>0</v>
      </c>
      <c r="Y54" s="40">
        <v>0</v>
      </c>
      <c r="Z54" s="40">
        <v>-22</v>
      </c>
      <c r="AA54" s="40">
        <v>-25</v>
      </c>
      <c r="AB54" s="41">
        <v>-30</v>
      </c>
    </row>
    <row r="55" spans="2:28" ht="17.25" thickTop="1" thickBot="1" x14ac:dyDescent="0.3">
      <c r="B55" s="42" t="str">
        <f t="shared" si="1"/>
        <v>17.03.2022</v>
      </c>
      <c r="C55" s="73">
        <f t="shared" si="2"/>
        <v>-273</v>
      </c>
      <c r="D55" s="74"/>
      <c r="E55" s="39">
        <v>-29</v>
      </c>
      <c r="F55" s="40">
        <v>-29</v>
      </c>
      <c r="G55" s="40">
        <v>-12</v>
      </c>
      <c r="H55" s="40">
        <v>0</v>
      </c>
      <c r="I55" s="40">
        <v>0</v>
      </c>
      <c r="J55" s="40">
        <v>0</v>
      </c>
      <c r="K55" s="40">
        <v>-21</v>
      </c>
      <c r="L55" s="40">
        <v>-21</v>
      </c>
      <c r="M55" s="40">
        <v>-8</v>
      </c>
      <c r="N55" s="40">
        <v>0</v>
      </c>
      <c r="O55" s="40">
        <v>0</v>
      </c>
      <c r="P55" s="40">
        <v>0</v>
      </c>
      <c r="Q55" s="40">
        <v>0</v>
      </c>
      <c r="R55" s="40">
        <v>0</v>
      </c>
      <c r="S55" s="40">
        <v>-9</v>
      </c>
      <c r="T55" s="40">
        <v>-45</v>
      </c>
      <c r="U55" s="40">
        <v>-8</v>
      </c>
      <c r="V55" s="40">
        <v>-20</v>
      </c>
      <c r="W55" s="40">
        <v>0</v>
      </c>
      <c r="X55" s="40">
        <v>-15</v>
      </c>
      <c r="Y55" s="40">
        <v>-19</v>
      </c>
      <c r="Z55" s="40">
        <v>-2</v>
      </c>
      <c r="AA55" s="40">
        <v>-25</v>
      </c>
      <c r="AB55" s="41">
        <v>-10</v>
      </c>
    </row>
    <row r="56" spans="2:28" ht="17.25" thickTop="1" thickBot="1" x14ac:dyDescent="0.3">
      <c r="B56" s="42" t="str">
        <f t="shared" si="1"/>
        <v>18.03.2022</v>
      </c>
      <c r="C56" s="73">
        <f t="shared" si="2"/>
        <v>0</v>
      </c>
      <c r="D56" s="74"/>
      <c r="E56" s="39">
        <v>0</v>
      </c>
      <c r="F56" s="40">
        <v>0</v>
      </c>
      <c r="G56" s="40">
        <v>0</v>
      </c>
      <c r="H56" s="40">
        <v>0</v>
      </c>
      <c r="I56" s="40">
        <v>0</v>
      </c>
      <c r="J56" s="40">
        <v>0</v>
      </c>
      <c r="K56" s="40">
        <v>0</v>
      </c>
      <c r="L56" s="40">
        <v>0</v>
      </c>
      <c r="M56" s="40">
        <v>0</v>
      </c>
      <c r="N56" s="40">
        <v>0</v>
      </c>
      <c r="O56" s="40">
        <v>0</v>
      </c>
      <c r="P56" s="40">
        <v>0</v>
      </c>
      <c r="Q56" s="40">
        <v>0</v>
      </c>
      <c r="R56" s="40">
        <v>0</v>
      </c>
      <c r="S56" s="40">
        <v>0</v>
      </c>
      <c r="T56" s="40">
        <v>0</v>
      </c>
      <c r="U56" s="40">
        <v>0</v>
      </c>
      <c r="V56" s="40">
        <v>0</v>
      </c>
      <c r="W56" s="40">
        <v>0</v>
      </c>
      <c r="X56" s="40">
        <v>0</v>
      </c>
      <c r="Y56" s="40">
        <v>0</v>
      </c>
      <c r="Z56" s="40">
        <v>0</v>
      </c>
      <c r="AA56" s="40">
        <v>0</v>
      </c>
      <c r="AB56" s="41">
        <v>0</v>
      </c>
    </row>
    <row r="57" spans="2:28" ht="17.25" thickTop="1" thickBot="1" x14ac:dyDescent="0.3">
      <c r="B57" s="42" t="str">
        <f t="shared" si="1"/>
        <v>19.03.2022</v>
      </c>
      <c r="C57" s="73">
        <f t="shared" si="2"/>
        <v>-36</v>
      </c>
      <c r="D57" s="74"/>
      <c r="E57" s="39">
        <v>0</v>
      </c>
      <c r="F57" s="40">
        <v>0</v>
      </c>
      <c r="G57" s="40">
        <v>0</v>
      </c>
      <c r="H57" s="40">
        <v>-1</v>
      </c>
      <c r="I57" s="40">
        <v>-1</v>
      </c>
      <c r="J57" s="40">
        <v>0</v>
      </c>
      <c r="K57" s="40">
        <v>0</v>
      </c>
      <c r="L57" s="40">
        <v>0</v>
      </c>
      <c r="M57" s="40">
        <v>0</v>
      </c>
      <c r="N57" s="40">
        <v>0</v>
      </c>
      <c r="O57" s="40">
        <v>0</v>
      </c>
      <c r="P57" s="40">
        <v>0</v>
      </c>
      <c r="Q57" s="40">
        <v>0</v>
      </c>
      <c r="R57" s="40">
        <v>0</v>
      </c>
      <c r="S57" s="40">
        <v>-11</v>
      </c>
      <c r="T57" s="40">
        <v>-20</v>
      </c>
      <c r="U57" s="40">
        <v>-3</v>
      </c>
      <c r="V57" s="40">
        <v>0</v>
      </c>
      <c r="W57" s="40">
        <v>0</v>
      </c>
      <c r="X57" s="40">
        <v>0</v>
      </c>
      <c r="Y57" s="40">
        <v>0</v>
      </c>
      <c r="Z57" s="40">
        <v>0</v>
      </c>
      <c r="AA57" s="40">
        <v>0</v>
      </c>
      <c r="AB57" s="41">
        <v>0</v>
      </c>
    </row>
    <row r="58" spans="2:28" ht="17.25" thickTop="1" thickBot="1" x14ac:dyDescent="0.3">
      <c r="B58" s="42" t="str">
        <f t="shared" si="1"/>
        <v>20.03.2022</v>
      </c>
      <c r="C58" s="73">
        <f t="shared" si="2"/>
        <v>-37</v>
      </c>
      <c r="D58" s="74"/>
      <c r="E58" s="39">
        <v>0</v>
      </c>
      <c r="F58" s="40">
        <v>0</v>
      </c>
      <c r="G58" s="40">
        <v>0</v>
      </c>
      <c r="H58" s="40">
        <v>0</v>
      </c>
      <c r="I58" s="40">
        <v>0</v>
      </c>
      <c r="J58" s="40">
        <v>0</v>
      </c>
      <c r="K58" s="40">
        <v>0</v>
      </c>
      <c r="L58" s="40">
        <v>-8</v>
      </c>
      <c r="M58" s="40">
        <v>0</v>
      </c>
      <c r="N58" s="40">
        <v>-14</v>
      </c>
      <c r="O58" s="40">
        <v>0</v>
      </c>
      <c r="P58" s="40">
        <v>0</v>
      </c>
      <c r="Q58" s="40">
        <v>-13</v>
      </c>
      <c r="R58" s="40">
        <v>-2</v>
      </c>
      <c r="S58" s="40">
        <v>0</v>
      </c>
      <c r="T58" s="40">
        <v>0</v>
      </c>
      <c r="U58" s="40">
        <v>0</v>
      </c>
      <c r="V58" s="40">
        <v>0</v>
      </c>
      <c r="W58" s="40">
        <v>0</v>
      </c>
      <c r="X58" s="40">
        <v>0</v>
      </c>
      <c r="Y58" s="40">
        <v>0</v>
      </c>
      <c r="Z58" s="40">
        <v>0</v>
      </c>
      <c r="AA58" s="40">
        <v>0</v>
      </c>
      <c r="AB58" s="41">
        <v>0</v>
      </c>
    </row>
    <row r="59" spans="2:28" ht="17.25" thickTop="1" thickBot="1" x14ac:dyDescent="0.3">
      <c r="B59" s="42" t="str">
        <f t="shared" si="1"/>
        <v>21.03.2022</v>
      </c>
      <c r="C59" s="73">
        <f t="shared" si="2"/>
        <v>0</v>
      </c>
      <c r="D59" s="74"/>
      <c r="E59" s="39">
        <v>0</v>
      </c>
      <c r="F59" s="40">
        <v>0</v>
      </c>
      <c r="G59" s="40">
        <v>0</v>
      </c>
      <c r="H59" s="40">
        <v>0</v>
      </c>
      <c r="I59" s="40">
        <v>0</v>
      </c>
      <c r="J59" s="40">
        <v>0</v>
      </c>
      <c r="K59" s="40">
        <v>0</v>
      </c>
      <c r="L59" s="40">
        <v>0</v>
      </c>
      <c r="M59" s="40">
        <v>0</v>
      </c>
      <c r="N59" s="40">
        <v>0</v>
      </c>
      <c r="O59" s="40">
        <v>0</v>
      </c>
      <c r="P59" s="40">
        <v>0</v>
      </c>
      <c r="Q59" s="40">
        <v>0</v>
      </c>
      <c r="R59" s="40">
        <v>0</v>
      </c>
      <c r="S59" s="40">
        <v>0</v>
      </c>
      <c r="T59" s="40">
        <v>0</v>
      </c>
      <c r="U59" s="40">
        <v>0</v>
      </c>
      <c r="V59" s="40">
        <v>0</v>
      </c>
      <c r="W59" s="40">
        <v>0</v>
      </c>
      <c r="X59" s="40">
        <v>0</v>
      </c>
      <c r="Y59" s="40">
        <v>0</v>
      </c>
      <c r="Z59" s="40">
        <v>0</v>
      </c>
      <c r="AA59" s="40">
        <v>0</v>
      </c>
      <c r="AB59" s="41">
        <v>0</v>
      </c>
    </row>
    <row r="60" spans="2:28" ht="17.25" thickTop="1" thickBot="1" x14ac:dyDescent="0.3">
      <c r="B60" s="42" t="str">
        <f t="shared" si="1"/>
        <v>22.03.2022</v>
      </c>
      <c r="C60" s="73">
        <f t="shared" si="2"/>
        <v>-426</v>
      </c>
      <c r="D60" s="74"/>
      <c r="E60" s="39">
        <v>0</v>
      </c>
      <c r="F60" s="40">
        <v>0</v>
      </c>
      <c r="G60" s="40">
        <v>0</v>
      </c>
      <c r="H60" s="40">
        <v>-1</v>
      </c>
      <c r="I60" s="40">
        <v>-1</v>
      </c>
      <c r="J60" s="40">
        <v>-1</v>
      </c>
      <c r="K60" s="40">
        <v>0</v>
      </c>
      <c r="L60" s="40">
        <v>0</v>
      </c>
      <c r="M60" s="40">
        <v>0</v>
      </c>
      <c r="N60" s="40">
        <v>-1</v>
      </c>
      <c r="O60" s="40">
        <v>-1</v>
      </c>
      <c r="P60" s="40">
        <v>-1</v>
      </c>
      <c r="Q60" s="40">
        <v>-1</v>
      </c>
      <c r="R60" s="40">
        <v>0</v>
      </c>
      <c r="S60" s="40">
        <v>-42</v>
      </c>
      <c r="T60" s="40">
        <v>-45</v>
      </c>
      <c r="U60" s="40">
        <v>-50</v>
      </c>
      <c r="V60" s="40">
        <v>-43</v>
      </c>
      <c r="W60" s="40">
        <v>-41</v>
      </c>
      <c r="X60" s="40">
        <v>-41</v>
      </c>
      <c r="Y60" s="40">
        <v>-28</v>
      </c>
      <c r="Z60" s="40">
        <v>-50</v>
      </c>
      <c r="AA60" s="40">
        <v>-46</v>
      </c>
      <c r="AB60" s="41">
        <v>-33</v>
      </c>
    </row>
    <row r="61" spans="2:28" ht="17.25" thickTop="1" thickBot="1" x14ac:dyDescent="0.3">
      <c r="B61" s="42" t="str">
        <f t="shared" si="1"/>
        <v>23.03.2022</v>
      </c>
      <c r="C61" s="73">
        <f t="shared" si="2"/>
        <v>-314</v>
      </c>
      <c r="D61" s="74"/>
      <c r="E61" s="39">
        <v>-25</v>
      </c>
      <c r="F61" s="40">
        <v>-5</v>
      </c>
      <c r="G61" s="40">
        <v>-25</v>
      </c>
      <c r="H61" s="40">
        <v>0</v>
      </c>
      <c r="I61" s="40">
        <v>0</v>
      </c>
      <c r="J61" s="40">
        <v>0</v>
      </c>
      <c r="K61" s="40">
        <v>0</v>
      </c>
      <c r="L61" s="40">
        <v>0</v>
      </c>
      <c r="M61" s="40">
        <v>0</v>
      </c>
      <c r="N61" s="40">
        <v>0</v>
      </c>
      <c r="O61" s="40">
        <v>0</v>
      </c>
      <c r="P61" s="40">
        <v>0</v>
      </c>
      <c r="Q61" s="40">
        <v>-25</v>
      </c>
      <c r="R61" s="40">
        <v>-25</v>
      </c>
      <c r="S61" s="40">
        <v>-50</v>
      </c>
      <c r="T61" s="40">
        <v>-45</v>
      </c>
      <c r="U61" s="40">
        <v>-45</v>
      </c>
      <c r="V61" s="40">
        <v>-48</v>
      </c>
      <c r="W61" s="40">
        <v>-4</v>
      </c>
      <c r="X61" s="40">
        <v>-8</v>
      </c>
      <c r="Y61" s="40">
        <v>-9</v>
      </c>
      <c r="Z61" s="40">
        <v>0</v>
      </c>
      <c r="AA61" s="40">
        <v>0</v>
      </c>
      <c r="AB61" s="41">
        <v>0</v>
      </c>
    </row>
    <row r="62" spans="2:28" ht="17.25" thickTop="1" thickBot="1" x14ac:dyDescent="0.3">
      <c r="B62" s="42" t="str">
        <f t="shared" si="1"/>
        <v>24.03.2022</v>
      </c>
      <c r="C62" s="73">
        <f t="shared" si="2"/>
        <v>-758</v>
      </c>
      <c r="D62" s="74"/>
      <c r="E62" s="39">
        <v>0</v>
      </c>
      <c r="F62" s="40">
        <v>-13</v>
      </c>
      <c r="G62" s="40">
        <v>-30</v>
      </c>
      <c r="H62" s="40">
        <v>0</v>
      </c>
      <c r="I62" s="40">
        <v>0</v>
      </c>
      <c r="J62" s="40">
        <v>0</v>
      </c>
      <c r="K62" s="40">
        <v>-7</v>
      </c>
      <c r="L62" s="40">
        <v>-7</v>
      </c>
      <c r="M62" s="40">
        <v>-17</v>
      </c>
      <c r="N62" s="40">
        <v>-40</v>
      </c>
      <c r="O62" s="40">
        <v>-40</v>
      </c>
      <c r="P62" s="40">
        <v>-50</v>
      </c>
      <c r="Q62" s="40">
        <v>-50</v>
      </c>
      <c r="R62" s="40">
        <v>-50</v>
      </c>
      <c r="S62" s="40">
        <v>-50</v>
      </c>
      <c r="T62" s="40">
        <v>-50</v>
      </c>
      <c r="U62" s="40">
        <v>-50</v>
      </c>
      <c r="V62" s="40">
        <v>-48</v>
      </c>
      <c r="W62" s="40">
        <v>-48</v>
      </c>
      <c r="X62" s="40">
        <v>-50</v>
      </c>
      <c r="Y62" s="40">
        <v>-28</v>
      </c>
      <c r="Z62" s="40">
        <v>-50</v>
      </c>
      <c r="AA62" s="40">
        <v>-50</v>
      </c>
      <c r="AB62" s="41">
        <v>-30</v>
      </c>
    </row>
    <row r="63" spans="2:28" ht="17.25" thickTop="1" thickBot="1" x14ac:dyDescent="0.3">
      <c r="B63" s="42" t="str">
        <f t="shared" si="1"/>
        <v>25.03.2022</v>
      </c>
      <c r="C63" s="73">
        <f t="shared" si="2"/>
        <v>-403</v>
      </c>
      <c r="D63" s="74"/>
      <c r="E63" s="39">
        <v>-8</v>
      </c>
      <c r="F63" s="40">
        <v>-20</v>
      </c>
      <c r="G63" s="40">
        <v>-30</v>
      </c>
      <c r="H63" s="40">
        <v>0</v>
      </c>
      <c r="I63" s="40">
        <v>0</v>
      </c>
      <c r="J63" s="40">
        <v>0</v>
      </c>
      <c r="K63" s="40">
        <v>0</v>
      </c>
      <c r="L63" s="40">
        <v>0</v>
      </c>
      <c r="M63" s="40">
        <v>0</v>
      </c>
      <c r="N63" s="40">
        <v>0</v>
      </c>
      <c r="O63" s="40">
        <v>0</v>
      </c>
      <c r="P63" s="40">
        <v>-30</v>
      </c>
      <c r="Q63" s="40">
        <v>-25</v>
      </c>
      <c r="R63" s="40">
        <v>-25</v>
      </c>
      <c r="S63" s="40">
        <v>-30</v>
      </c>
      <c r="T63" s="40">
        <v>-30</v>
      </c>
      <c r="U63" s="40">
        <v>0</v>
      </c>
      <c r="V63" s="40">
        <v>0</v>
      </c>
      <c r="W63" s="40">
        <v>-20</v>
      </c>
      <c r="X63" s="40">
        <v>-20</v>
      </c>
      <c r="Y63" s="40">
        <v>-20</v>
      </c>
      <c r="Z63" s="40">
        <v>-45</v>
      </c>
      <c r="AA63" s="40">
        <v>-50</v>
      </c>
      <c r="AB63" s="41">
        <v>-50</v>
      </c>
    </row>
    <row r="64" spans="2:28" ht="17.25" thickTop="1" thickBot="1" x14ac:dyDescent="0.3">
      <c r="B64" s="42" t="str">
        <f t="shared" si="1"/>
        <v>26.03.2022</v>
      </c>
      <c r="C64" s="73">
        <f t="shared" si="2"/>
        <v>-398</v>
      </c>
      <c r="D64" s="74"/>
      <c r="E64" s="39">
        <v>-45</v>
      </c>
      <c r="F64" s="40">
        <v>-1</v>
      </c>
      <c r="G64" s="40">
        <v>-1</v>
      </c>
      <c r="H64" s="40">
        <v>-1</v>
      </c>
      <c r="I64" s="40">
        <v>0</v>
      </c>
      <c r="J64" s="40">
        <v>0</v>
      </c>
      <c r="K64" s="40">
        <v>0</v>
      </c>
      <c r="L64" s="40">
        <v>0</v>
      </c>
      <c r="M64" s="40">
        <v>0</v>
      </c>
      <c r="N64" s="40">
        <v>-1</v>
      </c>
      <c r="O64" s="40">
        <v>-25</v>
      </c>
      <c r="P64" s="40">
        <v>-25</v>
      </c>
      <c r="Q64" s="40">
        <v>-25</v>
      </c>
      <c r="R64" s="40">
        <v>-15</v>
      </c>
      <c r="S64" s="40">
        <v>-40</v>
      </c>
      <c r="T64" s="40">
        <v>-45</v>
      </c>
      <c r="U64" s="40">
        <v>-45</v>
      </c>
      <c r="V64" s="40">
        <v>-15</v>
      </c>
      <c r="W64" s="40">
        <v>0</v>
      </c>
      <c r="X64" s="40">
        <v>0</v>
      </c>
      <c r="Y64" s="40">
        <v>0</v>
      </c>
      <c r="Z64" s="40">
        <v>-14</v>
      </c>
      <c r="AA64" s="40">
        <v>-50</v>
      </c>
      <c r="AB64" s="41">
        <v>-50</v>
      </c>
    </row>
    <row r="65" spans="2:28" ht="17.25" thickTop="1" thickBot="1" x14ac:dyDescent="0.3">
      <c r="B65" s="42" t="str">
        <f t="shared" si="1"/>
        <v>27.03.2022</v>
      </c>
      <c r="C65" s="73">
        <f t="shared" si="2"/>
        <v>-780</v>
      </c>
      <c r="D65" s="74"/>
      <c r="E65" s="39">
        <v>-45</v>
      </c>
      <c r="F65" s="40">
        <v>-31</v>
      </c>
      <c r="G65" s="40">
        <v>0</v>
      </c>
      <c r="H65" s="40">
        <v>-12</v>
      </c>
      <c r="I65" s="40">
        <v>0</v>
      </c>
      <c r="J65" s="40">
        <v>0</v>
      </c>
      <c r="K65" s="40">
        <v>0</v>
      </c>
      <c r="L65" s="40">
        <v>-18</v>
      </c>
      <c r="M65" s="40">
        <v>-21</v>
      </c>
      <c r="N65" s="40">
        <v>-20</v>
      </c>
      <c r="O65" s="40">
        <v>-20</v>
      </c>
      <c r="P65" s="40">
        <v>-50</v>
      </c>
      <c r="Q65" s="40">
        <v>-50</v>
      </c>
      <c r="R65" s="40">
        <v>-50</v>
      </c>
      <c r="S65" s="40">
        <v>-48</v>
      </c>
      <c r="T65" s="40">
        <v>-50</v>
      </c>
      <c r="U65" s="40">
        <v>-50</v>
      </c>
      <c r="V65" s="40">
        <v>-50</v>
      </c>
      <c r="W65" s="40">
        <v>-50</v>
      </c>
      <c r="X65" s="40">
        <v>-50</v>
      </c>
      <c r="Y65" s="40">
        <v>-50</v>
      </c>
      <c r="Z65" s="40">
        <v>-30</v>
      </c>
      <c r="AA65" s="40">
        <v>-35</v>
      </c>
      <c r="AB65" s="41">
        <v>-50</v>
      </c>
    </row>
    <row r="66" spans="2:28" ht="17.25" thickTop="1" thickBot="1" x14ac:dyDescent="0.3">
      <c r="B66" s="42" t="str">
        <f t="shared" si="1"/>
        <v>28.03.2022</v>
      </c>
      <c r="C66" s="73">
        <f t="shared" si="2"/>
        <v>-163</v>
      </c>
      <c r="D66" s="74"/>
      <c r="E66" s="39">
        <v>-47</v>
      </c>
      <c r="F66" s="40">
        <v>0</v>
      </c>
      <c r="G66" s="40">
        <v>0</v>
      </c>
      <c r="H66" s="40">
        <v>0</v>
      </c>
      <c r="I66" s="40">
        <v>0</v>
      </c>
      <c r="J66" s="40">
        <v>0</v>
      </c>
      <c r="K66" s="40">
        <v>0</v>
      </c>
      <c r="L66" s="40">
        <v>0</v>
      </c>
      <c r="M66" s="40">
        <v>0</v>
      </c>
      <c r="N66" s="40">
        <v>0</v>
      </c>
      <c r="O66" s="40">
        <v>0</v>
      </c>
      <c r="P66" s="40">
        <v>0</v>
      </c>
      <c r="Q66" s="40">
        <v>0</v>
      </c>
      <c r="R66" s="40">
        <v>0</v>
      </c>
      <c r="S66" s="40">
        <v>0</v>
      </c>
      <c r="T66" s="40">
        <v>0</v>
      </c>
      <c r="U66" s="40">
        <v>0</v>
      </c>
      <c r="V66" s="40">
        <v>0</v>
      </c>
      <c r="W66" s="40">
        <v>0</v>
      </c>
      <c r="X66" s="40">
        <v>-7</v>
      </c>
      <c r="Y66" s="40">
        <v>-11</v>
      </c>
      <c r="Z66" s="40">
        <v>-41</v>
      </c>
      <c r="AA66" s="40">
        <v>-38</v>
      </c>
      <c r="AB66" s="41">
        <v>-19</v>
      </c>
    </row>
    <row r="67" spans="2:28" ht="17.25" thickTop="1" thickBot="1" x14ac:dyDescent="0.3">
      <c r="B67" s="42" t="str">
        <f t="shared" si="1"/>
        <v>29.03.2022</v>
      </c>
      <c r="C67" s="73">
        <f t="shared" si="2"/>
        <v>-346</v>
      </c>
      <c r="D67" s="74"/>
      <c r="E67" s="39">
        <v>-2</v>
      </c>
      <c r="F67" s="40">
        <v>-20</v>
      </c>
      <c r="G67" s="40">
        <v>-30</v>
      </c>
      <c r="H67" s="40">
        <v>0</v>
      </c>
      <c r="I67" s="40">
        <v>0</v>
      </c>
      <c r="J67" s="40">
        <v>0</v>
      </c>
      <c r="K67" s="40">
        <v>0</v>
      </c>
      <c r="L67" s="40">
        <v>0</v>
      </c>
      <c r="M67" s="40">
        <v>0</v>
      </c>
      <c r="N67" s="40">
        <v>0</v>
      </c>
      <c r="O67" s="40">
        <v>0</v>
      </c>
      <c r="P67" s="40">
        <v>0</v>
      </c>
      <c r="Q67" s="40">
        <v>0</v>
      </c>
      <c r="R67" s="40">
        <v>0</v>
      </c>
      <c r="S67" s="40">
        <v>0</v>
      </c>
      <c r="T67" s="40">
        <v>0</v>
      </c>
      <c r="U67" s="40">
        <v>-26</v>
      </c>
      <c r="V67" s="40">
        <v>-31</v>
      </c>
      <c r="W67" s="40">
        <v>-48</v>
      </c>
      <c r="X67" s="40">
        <v>-44</v>
      </c>
      <c r="Y67" s="40">
        <v>-30</v>
      </c>
      <c r="Z67" s="40">
        <v>-41</v>
      </c>
      <c r="AA67" s="40">
        <v>-45</v>
      </c>
      <c r="AB67" s="41">
        <v>-29</v>
      </c>
    </row>
    <row r="68" spans="2:28" ht="17.25" thickTop="1" thickBot="1" x14ac:dyDescent="0.3">
      <c r="B68" s="42" t="str">
        <f t="shared" si="1"/>
        <v>30.03.2022</v>
      </c>
      <c r="C68" s="73">
        <f t="shared" si="2"/>
        <v>-267</v>
      </c>
      <c r="D68" s="74"/>
      <c r="E68" s="39">
        <v>0</v>
      </c>
      <c r="F68" s="40">
        <v>-25</v>
      </c>
      <c r="G68" s="40">
        <v>-30</v>
      </c>
      <c r="H68" s="40">
        <v>0</v>
      </c>
      <c r="I68" s="40">
        <v>0</v>
      </c>
      <c r="J68" s="40">
        <v>0</v>
      </c>
      <c r="K68" s="40">
        <v>0</v>
      </c>
      <c r="L68" s="40">
        <v>-1</v>
      </c>
      <c r="M68" s="40">
        <v>-1</v>
      </c>
      <c r="N68" s="40">
        <v>-1</v>
      </c>
      <c r="O68" s="40">
        <v>-16</v>
      </c>
      <c r="P68" s="40">
        <v>-18</v>
      </c>
      <c r="Q68" s="40">
        <v>-30</v>
      </c>
      <c r="R68" s="40">
        <v>-30</v>
      </c>
      <c r="S68" s="40">
        <v>-30</v>
      </c>
      <c r="T68" s="40">
        <v>-30</v>
      </c>
      <c r="U68" s="40">
        <v>-23</v>
      </c>
      <c r="V68" s="40">
        <v>0</v>
      </c>
      <c r="W68" s="40">
        <v>-25</v>
      </c>
      <c r="X68" s="40">
        <v>0</v>
      </c>
      <c r="Y68" s="40">
        <v>0</v>
      </c>
      <c r="Z68" s="40">
        <v>0</v>
      </c>
      <c r="AA68" s="40">
        <v>0</v>
      </c>
      <c r="AB68" s="41">
        <v>-7</v>
      </c>
    </row>
    <row r="69" spans="2:28" ht="16.5" thickTop="1" x14ac:dyDescent="0.25">
      <c r="B69" s="43" t="str">
        <f t="shared" si="1"/>
        <v>31.03.2022</v>
      </c>
      <c r="C69" s="75">
        <f>SUM(E69:AB69)</f>
        <v>-185</v>
      </c>
      <c r="D69" s="76"/>
      <c r="E69" s="39">
        <v>0</v>
      </c>
      <c r="F69" s="40">
        <v>-19</v>
      </c>
      <c r="G69" s="40">
        <v>-30</v>
      </c>
      <c r="H69" s="40">
        <v>0</v>
      </c>
      <c r="I69" s="40">
        <v>0</v>
      </c>
      <c r="J69" s="40">
        <v>0</v>
      </c>
      <c r="K69" s="40">
        <v>0</v>
      </c>
      <c r="L69" s="40">
        <v>0</v>
      </c>
      <c r="M69" s="40">
        <v>0</v>
      </c>
      <c r="N69" s="40">
        <v>0</v>
      </c>
      <c r="O69" s="40">
        <v>0</v>
      </c>
      <c r="P69" s="40">
        <v>0</v>
      </c>
      <c r="Q69" s="40">
        <v>0</v>
      </c>
      <c r="R69" s="40">
        <v>0</v>
      </c>
      <c r="S69" s="40">
        <v>0</v>
      </c>
      <c r="T69" s="40">
        <v>0</v>
      </c>
      <c r="U69" s="40">
        <v>0</v>
      </c>
      <c r="V69" s="40">
        <v>0</v>
      </c>
      <c r="W69" s="40">
        <v>0</v>
      </c>
      <c r="X69" s="40">
        <v>0</v>
      </c>
      <c r="Y69" s="40">
        <v>-38</v>
      </c>
      <c r="Z69" s="40">
        <v>-21</v>
      </c>
      <c r="AA69" s="40">
        <v>-41</v>
      </c>
      <c r="AB69" s="41">
        <v>-36</v>
      </c>
    </row>
    <row r="72" spans="2:28" ht="29.25" customHeight="1" thickBot="1" x14ac:dyDescent="0.3">
      <c r="B72" s="77" t="s">
        <v>36</v>
      </c>
      <c r="C72" s="79" t="s">
        <v>37</v>
      </c>
      <c r="D72" s="80"/>
      <c r="E72" s="83" t="s">
        <v>78</v>
      </c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4"/>
    </row>
    <row r="73" spans="2:28" ht="15.75" customHeight="1" thickTop="1" thickBot="1" x14ac:dyDescent="0.3">
      <c r="B73" s="78"/>
      <c r="C73" s="81"/>
      <c r="D73" s="82"/>
      <c r="E73" s="34" t="s">
        <v>2</v>
      </c>
      <c r="F73" s="35" t="s">
        <v>3</v>
      </c>
      <c r="G73" s="35" t="s">
        <v>4</v>
      </c>
      <c r="H73" s="35" t="s">
        <v>5</v>
      </c>
      <c r="I73" s="35" t="s">
        <v>6</v>
      </c>
      <c r="J73" s="35" t="s">
        <v>7</v>
      </c>
      <c r="K73" s="35" t="s">
        <v>8</v>
      </c>
      <c r="L73" s="35" t="s">
        <v>9</v>
      </c>
      <c r="M73" s="35" t="s">
        <v>10</v>
      </c>
      <c r="N73" s="35" t="s">
        <v>11</v>
      </c>
      <c r="O73" s="35" t="s">
        <v>12</v>
      </c>
      <c r="P73" s="35" t="s">
        <v>13</v>
      </c>
      <c r="Q73" s="35" t="s">
        <v>14</v>
      </c>
      <c r="R73" s="35" t="s">
        <v>15</v>
      </c>
      <c r="S73" s="36" t="s">
        <v>16</v>
      </c>
      <c r="T73" s="35" t="s">
        <v>17</v>
      </c>
      <c r="U73" s="35" t="s">
        <v>18</v>
      </c>
      <c r="V73" s="35" t="s">
        <v>19</v>
      </c>
      <c r="W73" s="35" t="s">
        <v>20</v>
      </c>
      <c r="X73" s="35" t="s">
        <v>21</v>
      </c>
      <c r="Y73" s="35" t="s">
        <v>22</v>
      </c>
      <c r="Z73" s="35" t="s">
        <v>23</v>
      </c>
      <c r="AA73" s="35" t="s">
        <v>24</v>
      </c>
      <c r="AB73" s="37" t="s">
        <v>25</v>
      </c>
    </row>
    <row r="74" spans="2:28" ht="17.25" thickTop="1" thickBot="1" x14ac:dyDescent="0.3">
      <c r="B74" s="38" t="str">
        <f>B39</f>
        <v>01.03.2022</v>
      </c>
      <c r="C74" s="45">
        <f>SUMIF(E74:AB74,"&gt;0")</f>
        <v>183</v>
      </c>
      <c r="D74" s="46">
        <f>SUMIF(E74:AB74,"&lt;0")</f>
        <v>0</v>
      </c>
      <c r="E74" s="47">
        <f>E4+E39</f>
        <v>14</v>
      </c>
      <c r="F74" s="48">
        <f t="shared" ref="F74:AB74" si="3">F4+F39</f>
        <v>22</v>
      </c>
      <c r="G74" s="48">
        <f t="shared" si="3"/>
        <v>0</v>
      </c>
      <c r="H74" s="48">
        <f t="shared" si="3"/>
        <v>0</v>
      </c>
      <c r="I74" s="48">
        <f t="shared" si="3"/>
        <v>0</v>
      </c>
      <c r="J74" s="48">
        <f t="shared" si="3"/>
        <v>0</v>
      </c>
      <c r="K74" s="48">
        <f t="shared" si="3"/>
        <v>11</v>
      </c>
      <c r="L74" s="48">
        <f t="shared" si="3"/>
        <v>25</v>
      </c>
      <c r="M74" s="48">
        <f t="shared" si="3"/>
        <v>0</v>
      </c>
      <c r="N74" s="48">
        <f t="shared" si="3"/>
        <v>0</v>
      </c>
      <c r="O74" s="48">
        <f t="shared" si="3"/>
        <v>0</v>
      </c>
      <c r="P74" s="48">
        <f t="shared" si="3"/>
        <v>0</v>
      </c>
      <c r="Q74" s="48">
        <f t="shared" si="3"/>
        <v>0</v>
      </c>
      <c r="R74" s="49">
        <f t="shared" si="3"/>
        <v>10</v>
      </c>
      <c r="S74" s="50">
        <f t="shared" si="3"/>
        <v>15</v>
      </c>
      <c r="T74" s="40">
        <f t="shared" si="3"/>
        <v>14</v>
      </c>
      <c r="U74" s="40">
        <f t="shared" si="3"/>
        <v>6</v>
      </c>
      <c r="V74" s="40">
        <f t="shared" si="3"/>
        <v>0</v>
      </c>
      <c r="W74" s="40">
        <f t="shared" si="3"/>
        <v>10</v>
      </c>
      <c r="X74" s="40">
        <f t="shared" si="3"/>
        <v>21</v>
      </c>
      <c r="Y74" s="40">
        <f t="shared" si="3"/>
        <v>14</v>
      </c>
      <c r="Z74" s="40">
        <f t="shared" si="3"/>
        <v>16</v>
      </c>
      <c r="AA74" s="40">
        <f t="shared" si="3"/>
        <v>0</v>
      </c>
      <c r="AB74" s="41">
        <f t="shared" si="3"/>
        <v>5</v>
      </c>
    </row>
    <row r="75" spans="2:28" ht="17.25" thickTop="1" thickBot="1" x14ac:dyDescent="0.3">
      <c r="B75" s="42" t="str">
        <f t="shared" ref="B75:B104" si="4">B40</f>
        <v>02.03.2022</v>
      </c>
      <c r="C75" s="45">
        <f t="shared" ref="C75:C104" si="5">SUMIF(E75:AB75,"&gt;0")</f>
        <v>27</v>
      </c>
      <c r="D75" s="46">
        <f t="shared" ref="D75:D104" si="6">SUMIF(E75:AB75,"&lt;0")</f>
        <v>-32</v>
      </c>
      <c r="E75" s="51">
        <f t="shared" ref="E75:AB85" si="7">E5+E40</f>
        <v>9</v>
      </c>
      <c r="F75" s="40">
        <f t="shared" si="7"/>
        <v>0</v>
      </c>
      <c r="G75" s="40">
        <f t="shared" si="7"/>
        <v>0</v>
      </c>
      <c r="H75" s="40">
        <f t="shared" si="7"/>
        <v>0</v>
      </c>
      <c r="I75" s="40">
        <f t="shared" si="7"/>
        <v>-1</v>
      </c>
      <c r="J75" s="40">
        <f t="shared" si="7"/>
        <v>0</v>
      </c>
      <c r="K75" s="40">
        <f t="shared" si="7"/>
        <v>0</v>
      </c>
      <c r="L75" s="40">
        <f t="shared" si="7"/>
        <v>0</v>
      </c>
      <c r="M75" s="40">
        <f t="shared" si="7"/>
        <v>0</v>
      </c>
      <c r="N75" s="40">
        <f t="shared" si="7"/>
        <v>0</v>
      </c>
      <c r="O75" s="40">
        <f t="shared" si="7"/>
        <v>0</v>
      </c>
      <c r="P75" s="40">
        <f t="shared" si="7"/>
        <v>0</v>
      </c>
      <c r="Q75" s="40">
        <f t="shared" si="7"/>
        <v>0</v>
      </c>
      <c r="R75" s="40">
        <f t="shared" si="7"/>
        <v>0</v>
      </c>
      <c r="S75" s="40">
        <f t="shared" si="7"/>
        <v>0</v>
      </c>
      <c r="T75" s="40">
        <f t="shared" si="7"/>
        <v>0</v>
      </c>
      <c r="U75" s="40">
        <f t="shared" si="7"/>
        <v>-31</v>
      </c>
      <c r="V75" s="40">
        <f t="shared" si="7"/>
        <v>0</v>
      </c>
      <c r="W75" s="40">
        <f t="shared" si="7"/>
        <v>0</v>
      </c>
      <c r="X75" s="40">
        <f t="shared" si="7"/>
        <v>0</v>
      </c>
      <c r="Y75" s="40">
        <f t="shared" si="7"/>
        <v>0</v>
      </c>
      <c r="Z75" s="40">
        <f t="shared" si="7"/>
        <v>0</v>
      </c>
      <c r="AA75" s="40">
        <f t="shared" si="7"/>
        <v>2</v>
      </c>
      <c r="AB75" s="41">
        <f t="shared" si="7"/>
        <v>16</v>
      </c>
    </row>
    <row r="76" spans="2:28" ht="17.25" thickTop="1" thickBot="1" x14ac:dyDescent="0.3">
      <c r="B76" s="42" t="str">
        <f t="shared" si="4"/>
        <v>03.03.2022</v>
      </c>
      <c r="C76" s="45">
        <f t="shared" si="5"/>
        <v>163</v>
      </c>
      <c r="D76" s="46">
        <f t="shared" si="6"/>
        <v>-318</v>
      </c>
      <c r="E76" s="51">
        <f t="shared" si="7"/>
        <v>1</v>
      </c>
      <c r="F76" s="40">
        <f t="shared" si="7"/>
        <v>-5</v>
      </c>
      <c r="G76" s="40">
        <f t="shared" si="7"/>
        <v>0</v>
      </c>
      <c r="H76" s="40">
        <f t="shared" si="7"/>
        <v>-1</v>
      </c>
      <c r="I76" s="40">
        <f t="shared" si="7"/>
        <v>-1</v>
      </c>
      <c r="J76" s="40">
        <f t="shared" si="7"/>
        <v>18</v>
      </c>
      <c r="K76" s="40">
        <f t="shared" si="7"/>
        <v>10</v>
      </c>
      <c r="L76" s="40">
        <f t="shared" si="7"/>
        <v>10</v>
      </c>
      <c r="M76" s="40">
        <f t="shared" si="7"/>
        <v>0</v>
      </c>
      <c r="N76" s="40">
        <f t="shared" si="7"/>
        <v>24</v>
      </c>
      <c r="O76" s="40">
        <f t="shared" si="7"/>
        <v>3</v>
      </c>
      <c r="P76" s="40">
        <f t="shared" si="7"/>
        <v>-47</v>
      </c>
      <c r="Q76" s="40">
        <f t="shared" si="7"/>
        <v>-50</v>
      </c>
      <c r="R76" s="40">
        <f t="shared" si="7"/>
        <v>-40</v>
      </c>
      <c r="S76" s="40">
        <f t="shared" si="7"/>
        <v>-46</v>
      </c>
      <c r="T76" s="40">
        <f t="shared" si="7"/>
        <v>-50</v>
      </c>
      <c r="U76" s="40">
        <f t="shared" si="7"/>
        <v>-50</v>
      </c>
      <c r="V76" s="40">
        <f t="shared" si="7"/>
        <v>-28</v>
      </c>
      <c r="W76" s="40">
        <f t="shared" si="7"/>
        <v>8</v>
      </c>
      <c r="X76" s="40">
        <f t="shared" si="7"/>
        <v>10</v>
      </c>
      <c r="Y76" s="40">
        <f t="shared" si="7"/>
        <v>29</v>
      </c>
      <c r="Z76" s="40">
        <f t="shared" si="7"/>
        <v>17</v>
      </c>
      <c r="AA76" s="40">
        <f t="shared" si="7"/>
        <v>7</v>
      </c>
      <c r="AB76" s="41">
        <f t="shared" si="7"/>
        <v>26</v>
      </c>
    </row>
    <row r="77" spans="2:28" ht="17.25" thickTop="1" thickBot="1" x14ac:dyDescent="0.3">
      <c r="B77" s="42" t="str">
        <f t="shared" si="4"/>
        <v>04.03.2022</v>
      </c>
      <c r="C77" s="45">
        <f t="shared" si="5"/>
        <v>124</v>
      </c>
      <c r="D77" s="46">
        <f t="shared" si="6"/>
        <v>-37</v>
      </c>
      <c r="E77" s="51">
        <f t="shared" si="7"/>
        <v>-2</v>
      </c>
      <c r="F77" s="40">
        <f t="shared" si="7"/>
        <v>-5</v>
      </c>
      <c r="G77" s="40">
        <f t="shared" si="7"/>
        <v>0</v>
      </c>
      <c r="H77" s="40">
        <f t="shared" si="7"/>
        <v>0</v>
      </c>
      <c r="I77" s="40">
        <f t="shared" si="7"/>
        <v>0</v>
      </c>
      <c r="J77" s="40">
        <f t="shared" si="7"/>
        <v>0</v>
      </c>
      <c r="K77" s="40">
        <f t="shared" si="7"/>
        <v>0</v>
      </c>
      <c r="L77" s="40">
        <f t="shared" si="7"/>
        <v>10</v>
      </c>
      <c r="M77" s="40">
        <f t="shared" si="7"/>
        <v>18</v>
      </c>
      <c r="N77" s="40">
        <f t="shared" si="7"/>
        <v>0</v>
      </c>
      <c r="O77" s="40">
        <f t="shared" si="7"/>
        <v>0</v>
      </c>
      <c r="P77" s="40">
        <f t="shared" si="7"/>
        <v>0</v>
      </c>
      <c r="Q77" s="40">
        <f t="shared" si="7"/>
        <v>5</v>
      </c>
      <c r="R77" s="40">
        <f t="shared" si="7"/>
        <v>10</v>
      </c>
      <c r="S77" s="40">
        <f t="shared" si="7"/>
        <v>0</v>
      </c>
      <c r="T77" s="40">
        <f t="shared" si="7"/>
        <v>0</v>
      </c>
      <c r="U77" s="40">
        <f t="shared" si="7"/>
        <v>0</v>
      </c>
      <c r="V77" s="40">
        <f t="shared" si="7"/>
        <v>10</v>
      </c>
      <c r="W77" s="40">
        <f t="shared" si="7"/>
        <v>19</v>
      </c>
      <c r="X77" s="40">
        <f t="shared" si="7"/>
        <v>25</v>
      </c>
      <c r="Y77" s="40">
        <f t="shared" si="7"/>
        <v>0</v>
      </c>
      <c r="Z77" s="40">
        <f t="shared" si="7"/>
        <v>-21</v>
      </c>
      <c r="AA77" s="40">
        <f t="shared" si="7"/>
        <v>-9</v>
      </c>
      <c r="AB77" s="41">
        <f t="shared" si="7"/>
        <v>27</v>
      </c>
    </row>
    <row r="78" spans="2:28" ht="17.25" thickTop="1" thickBot="1" x14ac:dyDescent="0.3">
      <c r="B78" s="42" t="str">
        <f t="shared" si="4"/>
        <v>05.03.2022</v>
      </c>
      <c r="C78" s="45">
        <f t="shared" si="5"/>
        <v>51</v>
      </c>
      <c r="D78" s="46">
        <f t="shared" si="6"/>
        <v>0</v>
      </c>
      <c r="E78" s="51">
        <f t="shared" si="7"/>
        <v>1</v>
      </c>
      <c r="F78" s="40">
        <f t="shared" si="7"/>
        <v>0</v>
      </c>
      <c r="G78" s="40">
        <f t="shared" si="7"/>
        <v>0</v>
      </c>
      <c r="H78" s="40">
        <f t="shared" si="7"/>
        <v>0</v>
      </c>
      <c r="I78" s="52">
        <f t="shared" si="7"/>
        <v>0</v>
      </c>
      <c r="J78" s="40">
        <f t="shared" si="7"/>
        <v>0</v>
      </c>
      <c r="K78" s="40">
        <f t="shared" si="7"/>
        <v>8</v>
      </c>
      <c r="L78" s="40">
        <f t="shared" si="7"/>
        <v>7</v>
      </c>
      <c r="M78" s="40">
        <f t="shared" si="7"/>
        <v>0</v>
      </c>
      <c r="N78" s="40">
        <f t="shared" si="7"/>
        <v>0</v>
      </c>
      <c r="O78" s="40">
        <f t="shared" si="7"/>
        <v>0</v>
      </c>
      <c r="P78" s="40">
        <f t="shared" si="7"/>
        <v>4</v>
      </c>
      <c r="Q78" s="40">
        <f t="shared" si="7"/>
        <v>0</v>
      </c>
      <c r="R78" s="40">
        <f t="shared" si="7"/>
        <v>0</v>
      </c>
      <c r="S78" s="40">
        <f t="shared" si="7"/>
        <v>0</v>
      </c>
      <c r="T78" s="40">
        <f t="shared" si="7"/>
        <v>0</v>
      </c>
      <c r="U78" s="40">
        <f t="shared" si="7"/>
        <v>4</v>
      </c>
      <c r="V78" s="40">
        <f t="shared" si="7"/>
        <v>0</v>
      </c>
      <c r="W78" s="40">
        <f t="shared" si="7"/>
        <v>0</v>
      </c>
      <c r="X78" s="40">
        <f t="shared" si="7"/>
        <v>15</v>
      </c>
      <c r="Y78" s="40">
        <f t="shared" si="7"/>
        <v>0</v>
      </c>
      <c r="Z78" s="40">
        <f t="shared" si="7"/>
        <v>10</v>
      </c>
      <c r="AA78" s="40">
        <f t="shared" si="7"/>
        <v>1</v>
      </c>
      <c r="AB78" s="41">
        <f t="shared" si="7"/>
        <v>1</v>
      </c>
    </row>
    <row r="79" spans="2:28" ht="17.25" thickTop="1" thickBot="1" x14ac:dyDescent="0.3">
      <c r="B79" s="42" t="str">
        <f t="shared" si="4"/>
        <v>06.03.2022</v>
      </c>
      <c r="C79" s="45">
        <f t="shared" si="5"/>
        <v>114</v>
      </c>
      <c r="D79" s="46">
        <f t="shared" si="6"/>
        <v>-155</v>
      </c>
      <c r="E79" s="51">
        <f t="shared" si="7"/>
        <v>0</v>
      </c>
      <c r="F79" s="40">
        <f t="shared" si="7"/>
        <v>0</v>
      </c>
      <c r="G79" s="40">
        <f t="shared" si="7"/>
        <v>0</v>
      </c>
      <c r="H79" s="40">
        <f t="shared" si="7"/>
        <v>20</v>
      </c>
      <c r="I79" s="40">
        <f t="shared" si="7"/>
        <v>20</v>
      </c>
      <c r="J79" s="40">
        <f t="shared" si="7"/>
        <v>0</v>
      </c>
      <c r="K79" s="40">
        <f t="shared" si="7"/>
        <v>0</v>
      </c>
      <c r="L79" s="40">
        <f t="shared" si="7"/>
        <v>0</v>
      </c>
      <c r="M79" s="40">
        <f t="shared" si="7"/>
        <v>-16</v>
      </c>
      <c r="N79" s="40">
        <f t="shared" si="7"/>
        <v>-32</v>
      </c>
      <c r="O79" s="40">
        <f t="shared" si="7"/>
        <v>-27</v>
      </c>
      <c r="P79" s="40">
        <f t="shared" si="7"/>
        <v>0</v>
      </c>
      <c r="Q79" s="40">
        <f t="shared" si="7"/>
        <v>22</v>
      </c>
      <c r="R79" s="40">
        <f t="shared" si="7"/>
        <v>13</v>
      </c>
      <c r="S79" s="40">
        <f t="shared" si="7"/>
        <v>20</v>
      </c>
      <c r="T79" s="40">
        <f t="shared" si="7"/>
        <v>19</v>
      </c>
      <c r="U79" s="40">
        <f t="shared" si="7"/>
        <v>0</v>
      </c>
      <c r="V79" s="40">
        <f t="shared" si="7"/>
        <v>-28</v>
      </c>
      <c r="W79" s="40">
        <f t="shared" si="7"/>
        <v>-37</v>
      </c>
      <c r="X79" s="40">
        <f t="shared" si="7"/>
        <v>-15</v>
      </c>
      <c r="Y79" s="40">
        <f t="shared" si="7"/>
        <v>0</v>
      </c>
      <c r="Z79" s="40">
        <f t="shared" si="7"/>
        <v>0</v>
      </c>
      <c r="AA79" s="40">
        <f t="shared" si="7"/>
        <v>0</v>
      </c>
      <c r="AB79" s="41">
        <f t="shared" si="7"/>
        <v>0</v>
      </c>
    </row>
    <row r="80" spans="2:28" ht="17.25" thickTop="1" thickBot="1" x14ac:dyDescent="0.3">
      <c r="B80" s="42" t="str">
        <f t="shared" si="4"/>
        <v>07.03.2022</v>
      </c>
      <c r="C80" s="45">
        <f t="shared" si="5"/>
        <v>90</v>
      </c>
      <c r="D80" s="46">
        <f t="shared" si="6"/>
        <v>-173</v>
      </c>
      <c r="E80" s="51">
        <f t="shared" si="7"/>
        <v>-8</v>
      </c>
      <c r="F80" s="40">
        <f t="shared" si="7"/>
        <v>-12</v>
      </c>
      <c r="G80" s="40">
        <f t="shared" si="7"/>
        <v>0</v>
      </c>
      <c r="H80" s="40">
        <f t="shared" si="7"/>
        <v>0</v>
      </c>
      <c r="I80" s="40">
        <f t="shared" si="7"/>
        <v>0</v>
      </c>
      <c r="J80" s="40">
        <f t="shared" si="7"/>
        <v>-12</v>
      </c>
      <c r="K80" s="40">
        <f t="shared" si="7"/>
        <v>-7</v>
      </c>
      <c r="L80" s="40">
        <f t="shared" si="7"/>
        <v>10</v>
      </c>
      <c r="M80" s="40">
        <f t="shared" si="7"/>
        <v>10</v>
      </c>
      <c r="N80" s="40">
        <f t="shared" si="7"/>
        <v>20</v>
      </c>
      <c r="O80" s="40">
        <f t="shared" si="7"/>
        <v>10</v>
      </c>
      <c r="P80" s="40">
        <f t="shared" si="7"/>
        <v>10</v>
      </c>
      <c r="Q80" s="40">
        <f t="shared" si="7"/>
        <v>10</v>
      </c>
      <c r="R80" s="40">
        <f t="shared" si="7"/>
        <v>10</v>
      </c>
      <c r="S80" s="40">
        <f t="shared" si="7"/>
        <v>10</v>
      </c>
      <c r="T80" s="40">
        <f t="shared" si="7"/>
        <v>-17</v>
      </c>
      <c r="U80" s="40">
        <f t="shared" si="7"/>
        <v>-20</v>
      </c>
      <c r="V80" s="40">
        <f t="shared" si="7"/>
        <v>-4</v>
      </c>
      <c r="W80" s="40">
        <f t="shared" si="7"/>
        <v>0</v>
      </c>
      <c r="X80" s="40">
        <f t="shared" si="7"/>
        <v>-14</v>
      </c>
      <c r="Y80" s="40">
        <f t="shared" si="7"/>
        <v>-20</v>
      </c>
      <c r="Z80" s="40">
        <f t="shared" si="7"/>
        <v>-20</v>
      </c>
      <c r="AA80" s="40">
        <f t="shared" si="7"/>
        <v>-21</v>
      </c>
      <c r="AB80" s="41">
        <f t="shared" si="7"/>
        <v>-18</v>
      </c>
    </row>
    <row r="81" spans="2:28" ht="17.25" thickTop="1" thickBot="1" x14ac:dyDescent="0.3">
      <c r="B81" s="42" t="str">
        <f t="shared" si="4"/>
        <v>08.03.2022</v>
      </c>
      <c r="C81" s="45">
        <f t="shared" si="5"/>
        <v>293</v>
      </c>
      <c r="D81" s="46">
        <f t="shared" si="6"/>
        <v>-31</v>
      </c>
      <c r="E81" s="51">
        <f t="shared" si="7"/>
        <v>-11</v>
      </c>
      <c r="F81" s="40">
        <f t="shared" si="7"/>
        <v>-10</v>
      </c>
      <c r="G81" s="40">
        <f t="shared" si="7"/>
        <v>0</v>
      </c>
      <c r="H81" s="40">
        <f t="shared" si="7"/>
        <v>0</v>
      </c>
      <c r="I81" s="40">
        <f t="shared" si="7"/>
        <v>0</v>
      </c>
      <c r="J81" s="40">
        <f t="shared" si="7"/>
        <v>0</v>
      </c>
      <c r="K81" s="40">
        <f t="shared" si="7"/>
        <v>4</v>
      </c>
      <c r="L81" s="40">
        <f t="shared" si="7"/>
        <v>20</v>
      </c>
      <c r="M81" s="40">
        <f t="shared" si="7"/>
        <v>20</v>
      </c>
      <c r="N81" s="40">
        <f t="shared" si="7"/>
        <v>26</v>
      </c>
      <c r="O81" s="40">
        <f t="shared" si="7"/>
        <v>26</v>
      </c>
      <c r="P81" s="40">
        <f t="shared" si="7"/>
        <v>26</v>
      </c>
      <c r="Q81" s="40">
        <f t="shared" si="7"/>
        <v>26</v>
      </c>
      <c r="R81" s="40">
        <f t="shared" si="7"/>
        <v>26</v>
      </c>
      <c r="S81" s="40">
        <f t="shared" si="7"/>
        <v>9</v>
      </c>
      <c r="T81" s="40">
        <f t="shared" si="7"/>
        <v>6</v>
      </c>
      <c r="U81" s="40">
        <f t="shared" si="7"/>
        <v>6</v>
      </c>
      <c r="V81" s="40">
        <f t="shared" si="7"/>
        <v>46</v>
      </c>
      <c r="W81" s="40">
        <f t="shared" si="7"/>
        <v>26</v>
      </c>
      <c r="X81" s="40">
        <f t="shared" si="7"/>
        <v>26</v>
      </c>
      <c r="Y81" s="40">
        <f t="shared" si="7"/>
        <v>-10</v>
      </c>
      <c r="Z81" s="40">
        <f t="shared" si="7"/>
        <v>0</v>
      </c>
      <c r="AA81" s="40">
        <f t="shared" si="7"/>
        <v>0</v>
      </c>
      <c r="AB81" s="41">
        <f t="shared" si="7"/>
        <v>0</v>
      </c>
    </row>
    <row r="82" spans="2:28" ht="17.25" thickTop="1" thickBot="1" x14ac:dyDescent="0.3">
      <c r="B82" s="42" t="str">
        <f t="shared" si="4"/>
        <v>09.03.2022</v>
      </c>
      <c r="C82" s="45">
        <f t="shared" si="5"/>
        <v>230</v>
      </c>
      <c r="D82" s="46">
        <f t="shared" si="6"/>
        <v>0</v>
      </c>
      <c r="E82" s="51">
        <f t="shared" si="7"/>
        <v>4</v>
      </c>
      <c r="F82" s="40">
        <f t="shared" si="7"/>
        <v>0</v>
      </c>
      <c r="G82" s="40">
        <f t="shared" si="7"/>
        <v>14</v>
      </c>
      <c r="H82" s="40">
        <f t="shared" si="7"/>
        <v>0</v>
      </c>
      <c r="I82" s="40">
        <f t="shared" si="7"/>
        <v>0</v>
      </c>
      <c r="J82" s="40">
        <f t="shared" si="7"/>
        <v>8</v>
      </c>
      <c r="K82" s="40">
        <f t="shared" si="7"/>
        <v>20</v>
      </c>
      <c r="L82" s="40">
        <f t="shared" si="7"/>
        <v>20</v>
      </c>
      <c r="M82" s="40">
        <f t="shared" si="7"/>
        <v>26</v>
      </c>
      <c r="N82" s="40">
        <f t="shared" si="7"/>
        <v>26</v>
      </c>
      <c r="O82" s="40">
        <f t="shared" si="7"/>
        <v>18</v>
      </c>
      <c r="P82" s="40">
        <f t="shared" si="7"/>
        <v>14</v>
      </c>
      <c r="Q82" s="40">
        <f t="shared" si="7"/>
        <v>26</v>
      </c>
      <c r="R82" s="40">
        <f t="shared" si="7"/>
        <v>26</v>
      </c>
      <c r="S82" s="40">
        <f t="shared" si="7"/>
        <v>6</v>
      </c>
      <c r="T82" s="40">
        <f t="shared" si="7"/>
        <v>6</v>
      </c>
      <c r="U82" s="40">
        <f t="shared" si="7"/>
        <v>2</v>
      </c>
      <c r="V82" s="40">
        <f t="shared" si="7"/>
        <v>2</v>
      </c>
      <c r="W82" s="40">
        <f t="shared" si="7"/>
        <v>6</v>
      </c>
      <c r="X82" s="40">
        <f t="shared" si="7"/>
        <v>6</v>
      </c>
      <c r="Y82" s="40">
        <f t="shared" si="7"/>
        <v>0</v>
      </c>
      <c r="Z82" s="40">
        <f t="shared" si="7"/>
        <v>0</v>
      </c>
      <c r="AA82" s="40">
        <f t="shared" si="7"/>
        <v>0</v>
      </c>
      <c r="AB82" s="41">
        <f t="shared" si="7"/>
        <v>0</v>
      </c>
    </row>
    <row r="83" spans="2:28" ht="17.25" thickTop="1" thickBot="1" x14ac:dyDescent="0.3">
      <c r="B83" s="42" t="str">
        <f t="shared" si="4"/>
        <v>10.03.2022</v>
      </c>
      <c r="C83" s="45">
        <f t="shared" si="5"/>
        <v>606</v>
      </c>
      <c r="D83" s="46">
        <f t="shared" si="6"/>
        <v>0</v>
      </c>
      <c r="E83" s="51">
        <f t="shared" si="7"/>
        <v>0</v>
      </c>
      <c r="F83" s="40">
        <f t="shared" si="7"/>
        <v>33</v>
      </c>
      <c r="G83" s="40">
        <f t="shared" si="7"/>
        <v>40</v>
      </c>
      <c r="H83" s="40">
        <f t="shared" si="7"/>
        <v>30</v>
      </c>
      <c r="I83" s="40">
        <f t="shared" si="7"/>
        <v>35</v>
      </c>
      <c r="J83" s="40">
        <f t="shared" si="7"/>
        <v>20</v>
      </c>
      <c r="K83" s="40">
        <f t="shared" si="7"/>
        <v>26</v>
      </c>
      <c r="L83" s="40">
        <f t="shared" si="7"/>
        <v>26</v>
      </c>
      <c r="M83" s="40">
        <f t="shared" si="7"/>
        <v>26</v>
      </c>
      <c r="N83" s="40">
        <f t="shared" si="7"/>
        <v>20</v>
      </c>
      <c r="O83" s="40">
        <f t="shared" si="7"/>
        <v>15</v>
      </c>
      <c r="P83" s="40">
        <f t="shared" si="7"/>
        <v>20</v>
      </c>
      <c r="Q83" s="40">
        <f t="shared" si="7"/>
        <v>20</v>
      </c>
      <c r="R83" s="40">
        <f t="shared" si="7"/>
        <v>20</v>
      </c>
      <c r="S83" s="40">
        <f t="shared" si="7"/>
        <v>10</v>
      </c>
      <c r="T83" s="40">
        <f t="shared" si="7"/>
        <v>10</v>
      </c>
      <c r="U83" s="40">
        <f t="shared" si="7"/>
        <v>57</v>
      </c>
      <c r="V83" s="40">
        <f t="shared" si="7"/>
        <v>46</v>
      </c>
      <c r="W83" s="40">
        <f t="shared" si="7"/>
        <v>16</v>
      </c>
      <c r="X83" s="40">
        <f t="shared" si="7"/>
        <v>16</v>
      </c>
      <c r="Y83" s="40">
        <f t="shared" si="7"/>
        <v>38</v>
      </c>
      <c r="Z83" s="40">
        <f t="shared" si="7"/>
        <v>31</v>
      </c>
      <c r="AA83" s="40">
        <f t="shared" si="7"/>
        <v>35</v>
      </c>
      <c r="AB83" s="41">
        <f t="shared" si="7"/>
        <v>16</v>
      </c>
    </row>
    <row r="84" spans="2:28" ht="17.25" thickTop="1" thickBot="1" x14ac:dyDescent="0.3">
      <c r="B84" s="42" t="str">
        <f t="shared" si="4"/>
        <v>11.03.2022</v>
      </c>
      <c r="C84" s="45">
        <f t="shared" si="5"/>
        <v>407</v>
      </c>
      <c r="D84" s="46">
        <f t="shared" si="6"/>
        <v>0</v>
      </c>
      <c r="E84" s="51">
        <f t="shared" si="7"/>
        <v>1</v>
      </c>
      <c r="F84" s="40">
        <f t="shared" si="7"/>
        <v>1</v>
      </c>
      <c r="G84" s="40">
        <f t="shared" si="7"/>
        <v>0</v>
      </c>
      <c r="H84" s="40">
        <f t="shared" si="7"/>
        <v>0</v>
      </c>
      <c r="I84" s="40">
        <f t="shared" si="7"/>
        <v>0</v>
      </c>
      <c r="J84" s="40">
        <f t="shared" si="7"/>
        <v>0</v>
      </c>
      <c r="K84" s="40">
        <f t="shared" si="7"/>
        <v>30</v>
      </c>
      <c r="L84" s="40">
        <f t="shared" si="7"/>
        <v>20</v>
      </c>
      <c r="M84" s="40">
        <f t="shared" si="7"/>
        <v>28</v>
      </c>
      <c r="N84" s="40">
        <f t="shared" si="7"/>
        <v>20</v>
      </c>
      <c r="O84" s="40">
        <f t="shared" si="7"/>
        <v>24</v>
      </c>
      <c r="P84" s="40">
        <f t="shared" si="7"/>
        <v>35</v>
      </c>
      <c r="Q84" s="40">
        <f t="shared" si="7"/>
        <v>25</v>
      </c>
      <c r="R84" s="40">
        <f t="shared" si="7"/>
        <v>33</v>
      </c>
      <c r="S84" s="40">
        <f t="shared" si="7"/>
        <v>5</v>
      </c>
      <c r="T84" s="40">
        <f t="shared" si="7"/>
        <v>0</v>
      </c>
      <c r="U84" s="40">
        <f t="shared" si="7"/>
        <v>30</v>
      </c>
      <c r="V84" s="40">
        <f t="shared" si="7"/>
        <v>41</v>
      </c>
      <c r="W84" s="40">
        <f t="shared" si="7"/>
        <v>36</v>
      </c>
      <c r="X84" s="40">
        <f t="shared" si="7"/>
        <v>36</v>
      </c>
      <c r="Y84" s="40">
        <f t="shared" si="7"/>
        <v>16</v>
      </c>
      <c r="Z84" s="40">
        <f t="shared" si="7"/>
        <v>10</v>
      </c>
      <c r="AA84" s="40">
        <f t="shared" si="7"/>
        <v>1</v>
      </c>
      <c r="AB84" s="41">
        <f t="shared" si="7"/>
        <v>15</v>
      </c>
    </row>
    <row r="85" spans="2:28" ht="17.25" thickTop="1" thickBot="1" x14ac:dyDescent="0.3">
      <c r="B85" s="42" t="str">
        <f t="shared" si="4"/>
        <v>12.03.2022</v>
      </c>
      <c r="C85" s="45">
        <f t="shared" si="5"/>
        <v>331</v>
      </c>
      <c r="D85" s="46">
        <f t="shared" si="6"/>
        <v>-68</v>
      </c>
      <c r="E85" s="51">
        <f t="shared" si="7"/>
        <v>1</v>
      </c>
      <c r="F85" s="40">
        <f t="shared" si="7"/>
        <v>3</v>
      </c>
      <c r="G85" s="40">
        <f t="shared" si="7"/>
        <v>26</v>
      </c>
      <c r="H85" s="40">
        <f t="shared" si="7"/>
        <v>26</v>
      </c>
      <c r="I85" s="40">
        <f t="shared" si="7"/>
        <v>26</v>
      </c>
      <c r="J85" s="40">
        <f t="shared" si="7"/>
        <v>5</v>
      </c>
      <c r="K85" s="40">
        <f t="shared" si="7"/>
        <v>20</v>
      </c>
      <c r="L85" s="40">
        <f t="shared" si="7"/>
        <v>20</v>
      </c>
      <c r="M85" s="40">
        <f t="shared" si="7"/>
        <v>20</v>
      </c>
      <c r="N85" s="40">
        <f t="shared" si="7"/>
        <v>0</v>
      </c>
      <c r="O85" s="40">
        <f t="shared" si="7"/>
        <v>0</v>
      </c>
      <c r="P85" s="40">
        <f t="shared" si="7"/>
        <v>5</v>
      </c>
      <c r="Q85" s="40">
        <f t="shared" si="7"/>
        <v>12</v>
      </c>
      <c r="R85" s="40">
        <f t="shared" si="7"/>
        <v>55</v>
      </c>
      <c r="S85" s="40">
        <f t="shared" si="7"/>
        <v>-18</v>
      </c>
      <c r="T85" s="40">
        <f t="shared" ref="T85:AB85" si="8">T15+T50</f>
        <v>-50</v>
      </c>
      <c r="U85" s="40">
        <f t="shared" si="8"/>
        <v>15</v>
      </c>
      <c r="V85" s="40">
        <f t="shared" si="8"/>
        <v>0</v>
      </c>
      <c r="W85" s="40">
        <f t="shared" si="8"/>
        <v>6</v>
      </c>
      <c r="X85" s="40">
        <f t="shared" si="8"/>
        <v>11</v>
      </c>
      <c r="Y85" s="40">
        <f t="shared" si="8"/>
        <v>6</v>
      </c>
      <c r="Z85" s="40">
        <f t="shared" si="8"/>
        <v>0</v>
      </c>
      <c r="AA85" s="40">
        <f t="shared" si="8"/>
        <v>26</v>
      </c>
      <c r="AB85" s="41">
        <f t="shared" si="8"/>
        <v>48</v>
      </c>
    </row>
    <row r="86" spans="2:28" ht="17.25" thickTop="1" thickBot="1" x14ac:dyDescent="0.3">
      <c r="B86" s="42" t="str">
        <f t="shared" si="4"/>
        <v>13.03.2022</v>
      </c>
      <c r="C86" s="45">
        <f t="shared" si="5"/>
        <v>252</v>
      </c>
      <c r="D86" s="46">
        <f t="shared" si="6"/>
        <v>-18</v>
      </c>
      <c r="E86" s="51">
        <f t="shared" ref="E86:AB96" si="9">E16+E51</f>
        <v>0</v>
      </c>
      <c r="F86" s="40">
        <f t="shared" si="9"/>
        <v>20</v>
      </c>
      <c r="G86" s="40">
        <f t="shared" si="9"/>
        <v>40</v>
      </c>
      <c r="H86" s="40">
        <f t="shared" si="9"/>
        <v>22</v>
      </c>
      <c r="I86" s="40">
        <f t="shared" si="9"/>
        <v>20</v>
      </c>
      <c r="J86" s="40">
        <f t="shared" si="9"/>
        <v>30</v>
      </c>
      <c r="K86" s="40">
        <f t="shared" si="9"/>
        <v>40</v>
      </c>
      <c r="L86" s="40">
        <f t="shared" si="9"/>
        <v>20</v>
      </c>
      <c r="M86" s="40">
        <f t="shared" si="9"/>
        <v>10</v>
      </c>
      <c r="N86" s="40">
        <f t="shared" si="9"/>
        <v>6</v>
      </c>
      <c r="O86" s="40">
        <f t="shared" si="9"/>
        <v>0</v>
      </c>
      <c r="P86" s="40">
        <f t="shared" si="9"/>
        <v>0</v>
      </c>
      <c r="Q86" s="40">
        <f t="shared" si="9"/>
        <v>0</v>
      </c>
      <c r="R86" s="40">
        <f t="shared" si="9"/>
        <v>0</v>
      </c>
      <c r="S86" s="40">
        <f t="shared" si="9"/>
        <v>0</v>
      </c>
      <c r="T86" s="40">
        <f t="shared" si="9"/>
        <v>-18</v>
      </c>
      <c r="U86" s="40">
        <f t="shared" si="9"/>
        <v>0</v>
      </c>
      <c r="V86" s="40">
        <f t="shared" si="9"/>
        <v>0</v>
      </c>
      <c r="W86" s="40">
        <f t="shared" si="9"/>
        <v>12</v>
      </c>
      <c r="X86" s="40">
        <f t="shared" si="9"/>
        <v>12</v>
      </c>
      <c r="Y86" s="40">
        <f t="shared" si="9"/>
        <v>0</v>
      </c>
      <c r="Z86" s="40">
        <f t="shared" si="9"/>
        <v>0</v>
      </c>
      <c r="AA86" s="40">
        <f t="shared" si="9"/>
        <v>0</v>
      </c>
      <c r="AB86" s="41">
        <f t="shared" si="9"/>
        <v>20</v>
      </c>
    </row>
    <row r="87" spans="2:28" ht="17.25" thickTop="1" thickBot="1" x14ac:dyDescent="0.3">
      <c r="B87" s="42" t="str">
        <f t="shared" si="4"/>
        <v>14.03.2022</v>
      </c>
      <c r="C87" s="45">
        <f t="shared" si="5"/>
        <v>106</v>
      </c>
      <c r="D87" s="46">
        <f t="shared" si="6"/>
        <v>-333</v>
      </c>
      <c r="E87" s="39">
        <f t="shared" si="9"/>
        <v>0</v>
      </c>
      <c r="F87" s="40">
        <f t="shared" si="9"/>
        <v>0</v>
      </c>
      <c r="G87" s="40">
        <f t="shared" si="9"/>
        <v>0</v>
      </c>
      <c r="H87" s="40">
        <f t="shared" si="9"/>
        <v>0</v>
      </c>
      <c r="I87" s="40">
        <f t="shared" si="9"/>
        <v>0</v>
      </c>
      <c r="J87" s="40">
        <f t="shared" si="9"/>
        <v>0</v>
      </c>
      <c r="K87" s="40">
        <f t="shared" si="9"/>
        <v>18</v>
      </c>
      <c r="L87" s="40">
        <f t="shared" si="9"/>
        <v>18</v>
      </c>
      <c r="M87" s="40">
        <f t="shared" si="9"/>
        <v>20</v>
      </c>
      <c r="N87" s="40">
        <f t="shared" si="9"/>
        <v>20</v>
      </c>
      <c r="O87" s="40">
        <f t="shared" si="9"/>
        <v>20</v>
      </c>
      <c r="P87" s="40">
        <f t="shared" si="9"/>
        <v>10</v>
      </c>
      <c r="Q87" s="40">
        <f t="shared" si="9"/>
        <v>-13</v>
      </c>
      <c r="R87" s="40">
        <f t="shared" si="9"/>
        <v>-15</v>
      </c>
      <c r="S87" s="40">
        <f t="shared" si="9"/>
        <v>-50</v>
      </c>
      <c r="T87" s="40">
        <f t="shared" si="9"/>
        <v>-50</v>
      </c>
      <c r="U87" s="40">
        <f t="shared" si="9"/>
        <v>-50</v>
      </c>
      <c r="V87" s="40">
        <f t="shared" si="9"/>
        <v>-50</v>
      </c>
      <c r="W87" s="40">
        <f t="shared" si="9"/>
        <v>-14</v>
      </c>
      <c r="X87" s="40">
        <f t="shared" si="9"/>
        <v>-37</v>
      </c>
      <c r="Y87" s="40">
        <f t="shared" si="9"/>
        <v>-20</v>
      </c>
      <c r="Z87" s="40">
        <f t="shared" si="9"/>
        <v>-14</v>
      </c>
      <c r="AA87" s="40">
        <f t="shared" si="9"/>
        <v>-17</v>
      </c>
      <c r="AB87" s="41">
        <f t="shared" si="9"/>
        <v>-3</v>
      </c>
    </row>
    <row r="88" spans="2:28" ht="17.25" thickTop="1" thickBot="1" x14ac:dyDescent="0.3">
      <c r="B88" s="42" t="str">
        <f t="shared" si="4"/>
        <v>15.03.2022</v>
      </c>
      <c r="C88" s="45">
        <f t="shared" si="5"/>
        <v>52</v>
      </c>
      <c r="D88" s="46">
        <f t="shared" si="6"/>
        <v>-380</v>
      </c>
      <c r="E88" s="51">
        <f t="shared" si="9"/>
        <v>11</v>
      </c>
      <c r="F88" s="40">
        <f t="shared" si="9"/>
        <v>0</v>
      </c>
      <c r="G88" s="40">
        <f t="shared" si="9"/>
        <v>-12</v>
      </c>
      <c r="H88" s="40">
        <f t="shared" si="9"/>
        <v>0</v>
      </c>
      <c r="I88" s="40">
        <f t="shared" si="9"/>
        <v>0</v>
      </c>
      <c r="J88" s="40">
        <f t="shared" si="9"/>
        <v>-5</v>
      </c>
      <c r="K88" s="40">
        <f t="shared" si="9"/>
        <v>0</v>
      </c>
      <c r="L88" s="40">
        <f t="shared" si="9"/>
        <v>10</v>
      </c>
      <c r="M88" s="40">
        <f t="shared" si="9"/>
        <v>15</v>
      </c>
      <c r="N88" s="40">
        <f t="shared" si="9"/>
        <v>0</v>
      </c>
      <c r="O88" s="40">
        <f t="shared" si="9"/>
        <v>-26</v>
      </c>
      <c r="P88" s="40">
        <f t="shared" si="9"/>
        <v>-43</v>
      </c>
      <c r="Q88" s="40">
        <f t="shared" si="9"/>
        <v>-37</v>
      </c>
      <c r="R88" s="40">
        <f t="shared" si="9"/>
        <v>-50</v>
      </c>
      <c r="S88" s="40">
        <f t="shared" si="9"/>
        <v>-50</v>
      </c>
      <c r="T88" s="40">
        <f t="shared" si="9"/>
        <v>-50</v>
      </c>
      <c r="U88" s="40">
        <f t="shared" si="9"/>
        <v>-50</v>
      </c>
      <c r="V88" s="40">
        <f t="shared" si="9"/>
        <v>-50</v>
      </c>
      <c r="W88" s="40">
        <f t="shared" si="9"/>
        <v>-7</v>
      </c>
      <c r="X88" s="40">
        <f t="shared" si="9"/>
        <v>0</v>
      </c>
      <c r="Y88" s="40">
        <f t="shared" si="9"/>
        <v>10</v>
      </c>
      <c r="Z88" s="40">
        <f t="shared" si="9"/>
        <v>6</v>
      </c>
      <c r="AA88" s="40">
        <f t="shared" si="9"/>
        <v>0</v>
      </c>
      <c r="AB88" s="41">
        <f t="shared" si="9"/>
        <v>0</v>
      </c>
    </row>
    <row r="89" spans="2:28" ht="17.25" thickTop="1" thickBot="1" x14ac:dyDescent="0.3">
      <c r="B89" s="42" t="str">
        <f t="shared" si="4"/>
        <v>16.03.2022</v>
      </c>
      <c r="C89" s="45">
        <f t="shared" si="5"/>
        <v>117</v>
      </c>
      <c r="D89" s="46">
        <f t="shared" si="6"/>
        <v>-258</v>
      </c>
      <c r="E89" s="51">
        <f t="shared" si="9"/>
        <v>-13</v>
      </c>
      <c r="F89" s="40">
        <f t="shared" si="9"/>
        <v>-25</v>
      </c>
      <c r="G89" s="40">
        <f t="shared" si="9"/>
        <v>0</v>
      </c>
      <c r="H89" s="40">
        <f t="shared" si="9"/>
        <v>0</v>
      </c>
      <c r="I89" s="40">
        <f t="shared" si="9"/>
        <v>0</v>
      </c>
      <c r="J89" s="40">
        <f t="shared" si="9"/>
        <v>0</v>
      </c>
      <c r="K89" s="40">
        <f t="shared" si="9"/>
        <v>0</v>
      </c>
      <c r="L89" s="40">
        <f t="shared" si="9"/>
        <v>23</v>
      </c>
      <c r="M89" s="40">
        <f t="shared" si="9"/>
        <v>29</v>
      </c>
      <c r="N89" s="40">
        <f t="shared" si="9"/>
        <v>29</v>
      </c>
      <c r="O89" s="40">
        <f t="shared" si="9"/>
        <v>26</v>
      </c>
      <c r="P89" s="40">
        <f t="shared" si="9"/>
        <v>10</v>
      </c>
      <c r="Q89" s="40">
        <f t="shared" si="9"/>
        <v>0</v>
      </c>
      <c r="R89" s="40">
        <f t="shared" si="9"/>
        <v>0</v>
      </c>
      <c r="S89" s="40">
        <f t="shared" si="9"/>
        <v>-28</v>
      </c>
      <c r="T89" s="40">
        <f t="shared" si="9"/>
        <v>-50</v>
      </c>
      <c r="U89" s="40">
        <f t="shared" si="9"/>
        <v>-35</v>
      </c>
      <c r="V89" s="40">
        <f t="shared" si="9"/>
        <v>-30</v>
      </c>
      <c r="W89" s="40">
        <f t="shared" si="9"/>
        <v>0</v>
      </c>
      <c r="X89" s="40">
        <f t="shared" si="9"/>
        <v>0</v>
      </c>
      <c r="Y89" s="40">
        <f t="shared" si="9"/>
        <v>0</v>
      </c>
      <c r="Z89" s="40">
        <f t="shared" si="9"/>
        <v>-22</v>
      </c>
      <c r="AA89" s="40">
        <f t="shared" si="9"/>
        <v>-25</v>
      </c>
      <c r="AB89" s="41">
        <f t="shared" si="9"/>
        <v>-30</v>
      </c>
    </row>
    <row r="90" spans="2:28" ht="17.25" thickTop="1" thickBot="1" x14ac:dyDescent="0.3">
      <c r="B90" s="42" t="str">
        <f t="shared" si="4"/>
        <v>17.03.2022</v>
      </c>
      <c r="C90" s="45">
        <f t="shared" si="5"/>
        <v>36</v>
      </c>
      <c r="D90" s="46">
        <f t="shared" si="6"/>
        <v>-265</v>
      </c>
      <c r="E90" s="51">
        <f t="shared" si="9"/>
        <v>-29</v>
      </c>
      <c r="F90" s="40">
        <f t="shared" si="9"/>
        <v>-29</v>
      </c>
      <c r="G90" s="40">
        <f t="shared" si="9"/>
        <v>-12</v>
      </c>
      <c r="H90" s="40">
        <f t="shared" si="9"/>
        <v>0</v>
      </c>
      <c r="I90" s="40">
        <f t="shared" si="9"/>
        <v>0</v>
      </c>
      <c r="J90" s="40">
        <f t="shared" si="9"/>
        <v>0</v>
      </c>
      <c r="K90" s="40">
        <f t="shared" si="9"/>
        <v>-21</v>
      </c>
      <c r="L90" s="40">
        <f t="shared" si="9"/>
        <v>-21</v>
      </c>
      <c r="M90" s="40">
        <f t="shared" si="9"/>
        <v>-8</v>
      </c>
      <c r="N90" s="40">
        <f t="shared" si="9"/>
        <v>0</v>
      </c>
      <c r="O90" s="40">
        <f t="shared" si="9"/>
        <v>0</v>
      </c>
      <c r="P90" s="40">
        <f t="shared" si="9"/>
        <v>0</v>
      </c>
      <c r="Q90" s="40">
        <f t="shared" si="9"/>
        <v>16</v>
      </c>
      <c r="R90" s="40">
        <f t="shared" si="9"/>
        <v>20</v>
      </c>
      <c r="S90" s="40">
        <f t="shared" si="9"/>
        <v>-1</v>
      </c>
      <c r="T90" s="40">
        <f t="shared" si="9"/>
        <v>-45</v>
      </c>
      <c r="U90" s="40">
        <f t="shared" si="9"/>
        <v>-8</v>
      </c>
      <c r="V90" s="40">
        <f t="shared" si="9"/>
        <v>-20</v>
      </c>
      <c r="W90" s="40">
        <f t="shared" si="9"/>
        <v>0</v>
      </c>
      <c r="X90" s="40">
        <f t="shared" si="9"/>
        <v>-15</v>
      </c>
      <c r="Y90" s="40">
        <f t="shared" si="9"/>
        <v>-19</v>
      </c>
      <c r="Z90" s="40">
        <f t="shared" si="9"/>
        <v>-2</v>
      </c>
      <c r="AA90" s="40">
        <f t="shared" si="9"/>
        <v>-25</v>
      </c>
      <c r="AB90" s="41">
        <f t="shared" si="9"/>
        <v>-10</v>
      </c>
    </row>
    <row r="91" spans="2:28" ht="17.25" thickTop="1" thickBot="1" x14ac:dyDescent="0.3">
      <c r="B91" s="42" t="str">
        <f t="shared" si="4"/>
        <v>18.03.2022</v>
      </c>
      <c r="C91" s="45">
        <f t="shared" si="5"/>
        <v>394</v>
      </c>
      <c r="D91" s="46">
        <f t="shared" si="6"/>
        <v>0</v>
      </c>
      <c r="E91" s="51">
        <f t="shared" si="9"/>
        <v>0</v>
      </c>
      <c r="F91" s="40">
        <f t="shared" si="9"/>
        <v>9</v>
      </c>
      <c r="G91" s="40">
        <f t="shared" si="9"/>
        <v>0</v>
      </c>
      <c r="H91" s="40">
        <f t="shared" si="9"/>
        <v>0</v>
      </c>
      <c r="I91" s="40">
        <f t="shared" si="9"/>
        <v>0</v>
      </c>
      <c r="J91" s="40">
        <f t="shared" si="9"/>
        <v>0</v>
      </c>
      <c r="K91" s="40">
        <f t="shared" si="9"/>
        <v>0</v>
      </c>
      <c r="L91" s="40">
        <f t="shared" si="9"/>
        <v>0</v>
      </c>
      <c r="M91" s="40">
        <f t="shared" si="9"/>
        <v>23</v>
      </c>
      <c r="N91" s="40">
        <f t="shared" si="9"/>
        <v>20</v>
      </c>
      <c r="O91" s="40">
        <f t="shared" si="9"/>
        <v>20</v>
      </c>
      <c r="P91" s="40">
        <f t="shared" si="9"/>
        <v>23</v>
      </c>
      <c r="Q91" s="40">
        <f t="shared" si="9"/>
        <v>23</v>
      </c>
      <c r="R91" s="40">
        <f t="shared" si="9"/>
        <v>23</v>
      </c>
      <c r="S91" s="40">
        <f t="shared" si="9"/>
        <v>17</v>
      </c>
      <c r="T91" s="40">
        <f t="shared" si="9"/>
        <v>20</v>
      </c>
      <c r="U91" s="40">
        <f t="shared" si="9"/>
        <v>40</v>
      </c>
      <c r="V91" s="40">
        <f t="shared" si="9"/>
        <v>28</v>
      </c>
      <c r="W91" s="40">
        <f t="shared" si="9"/>
        <v>17</v>
      </c>
      <c r="X91" s="40">
        <f t="shared" si="9"/>
        <v>20</v>
      </c>
      <c r="Y91" s="40">
        <f t="shared" si="9"/>
        <v>20</v>
      </c>
      <c r="Z91" s="40">
        <f t="shared" si="9"/>
        <v>26</v>
      </c>
      <c r="AA91" s="40">
        <f t="shared" si="9"/>
        <v>21</v>
      </c>
      <c r="AB91" s="41">
        <f t="shared" si="9"/>
        <v>44</v>
      </c>
    </row>
    <row r="92" spans="2:28" ht="17.25" thickTop="1" thickBot="1" x14ac:dyDescent="0.3">
      <c r="B92" s="42" t="str">
        <f t="shared" si="4"/>
        <v>19.03.2022</v>
      </c>
      <c r="C92" s="45">
        <f t="shared" si="5"/>
        <v>207</v>
      </c>
      <c r="D92" s="46">
        <f t="shared" si="6"/>
        <v>-33</v>
      </c>
      <c r="E92" s="51">
        <f t="shared" si="9"/>
        <v>15</v>
      </c>
      <c r="F92" s="40">
        <f t="shared" si="9"/>
        <v>22</v>
      </c>
      <c r="G92" s="40">
        <f t="shared" si="9"/>
        <v>0</v>
      </c>
      <c r="H92" s="40">
        <f t="shared" si="9"/>
        <v>-1</v>
      </c>
      <c r="I92" s="40">
        <f t="shared" si="9"/>
        <v>-1</v>
      </c>
      <c r="J92" s="40">
        <f t="shared" si="9"/>
        <v>0</v>
      </c>
      <c r="K92" s="40">
        <f t="shared" si="9"/>
        <v>0</v>
      </c>
      <c r="L92" s="40">
        <f t="shared" si="9"/>
        <v>14</v>
      </c>
      <c r="M92" s="40">
        <f t="shared" si="9"/>
        <v>0</v>
      </c>
      <c r="N92" s="40">
        <f t="shared" si="9"/>
        <v>0</v>
      </c>
      <c r="O92" s="40">
        <f t="shared" si="9"/>
        <v>3</v>
      </c>
      <c r="P92" s="40">
        <f t="shared" si="9"/>
        <v>2</v>
      </c>
      <c r="Q92" s="40">
        <f t="shared" si="9"/>
        <v>2</v>
      </c>
      <c r="R92" s="40">
        <f t="shared" si="9"/>
        <v>2</v>
      </c>
      <c r="S92" s="40">
        <f t="shared" si="9"/>
        <v>-11</v>
      </c>
      <c r="T92" s="40">
        <f t="shared" si="9"/>
        <v>-20</v>
      </c>
      <c r="U92" s="40">
        <f t="shared" si="9"/>
        <v>16</v>
      </c>
      <c r="V92" s="40">
        <f t="shared" si="9"/>
        <v>25</v>
      </c>
      <c r="W92" s="40">
        <f t="shared" si="9"/>
        <v>22</v>
      </c>
      <c r="X92" s="40">
        <f t="shared" si="9"/>
        <v>31</v>
      </c>
      <c r="Y92" s="40">
        <f t="shared" si="9"/>
        <v>20</v>
      </c>
      <c r="Z92" s="40">
        <f t="shared" si="9"/>
        <v>25</v>
      </c>
      <c r="AA92" s="40">
        <f t="shared" si="9"/>
        <v>7</v>
      </c>
      <c r="AB92" s="41">
        <f t="shared" si="9"/>
        <v>1</v>
      </c>
    </row>
    <row r="93" spans="2:28" ht="17.25" thickTop="1" thickBot="1" x14ac:dyDescent="0.3">
      <c r="B93" s="42" t="str">
        <f t="shared" si="4"/>
        <v>20.03.2022</v>
      </c>
      <c r="C93" s="45">
        <f t="shared" si="5"/>
        <v>237</v>
      </c>
      <c r="D93" s="46">
        <f t="shared" si="6"/>
        <v>-29</v>
      </c>
      <c r="E93" s="51">
        <f t="shared" si="9"/>
        <v>5</v>
      </c>
      <c r="F93" s="40">
        <f t="shared" si="9"/>
        <v>41</v>
      </c>
      <c r="G93" s="40">
        <f t="shared" si="9"/>
        <v>41</v>
      </c>
      <c r="H93" s="40">
        <f t="shared" si="9"/>
        <v>13</v>
      </c>
      <c r="I93" s="40">
        <f t="shared" si="9"/>
        <v>0</v>
      </c>
      <c r="J93" s="40">
        <f t="shared" si="9"/>
        <v>0</v>
      </c>
      <c r="K93" s="40">
        <f t="shared" si="9"/>
        <v>0</v>
      </c>
      <c r="L93" s="40">
        <f t="shared" si="9"/>
        <v>2</v>
      </c>
      <c r="M93" s="40">
        <f t="shared" si="9"/>
        <v>0</v>
      </c>
      <c r="N93" s="40">
        <f t="shared" si="9"/>
        <v>-14</v>
      </c>
      <c r="O93" s="40">
        <f t="shared" si="9"/>
        <v>5</v>
      </c>
      <c r="P93" s="40">
        <f t="shared" si="9"/>
        <v>14</v>
      </c>
      <c r="Q93" s="40">
        <f t="shared" si="9"/>
        <v>-13</v>
      </c>
      <c r="R93" s="40">
        <f t="shared" si="9"/>
        <v>-2</v>
      </c>
      <c r="S93" s="40">
        <f t="shared" si="9"/>
        <v>0</v>
      </c>
      <c r="T93" s="40">
        <f t="shared" si="9"/>
        <v>0</v>
      </c>
      <c r="U93" s="40">
        <f t="shared" si="9"/>
        <v>15</v>
      </c>
      <c r="V93" s="40">
        <f t="shared" si="9"/>
        <v>2</v>
      </c>
      <c r="W93" s="40">
        <f t="shared" si="9"/>
        <v>10</v>
      </c>
      <c r="X93" s="40">
        <f t="shared" si="9"/>
        <v>10</v>
      </c>
      <c r="Y93" s="40">
        <f t="shared" si="9"/>
        <v>10</v>
      </c>
      <c r="Z93" s="40">
        <f t="shared" si="9"/>
        <v>18</v>
      </c>
      <c r="AA93" s="40">
        <f t="shared" si="9"/>
        <v>3</v>
      </c>
      <c r="AB93" s="41">
        <f t="shared" si="9"/>
        <v>48</v>
      </c>
    </row>
    <row r="94" spans="2:28" ht="17.25" thickTop="1" thickBot="1" x14ac:dyDescent="0.3">
      <c r="B94" s="42" t="str">
        <f t="shared" si="4"/>
        <v>21.03.2022</v>
      </c>
      <c r="C94" s="45">
        <f t="shared" si="5"/>
        <v>320</v>
      </c>
      <c r="D94" s="46">
        <f t="shared" si="6"/>
        <v>0</v>
      </c>
      <c r="E94" s="51">
        <f t="shared" si="9"/>
        <v>0</v>
      </c>
      <c r="F94" s="40">
        <f t="shared" si="9"/>
        <v>0</v>
      </c>
      <c r="G94" s="40">
        <f t="shared" si="9"/>
        <v>0</v>
      </c>
      <c r="H94" s="40">
        <f t="shared" si="9"/>
        <v>0</v>
      </c>
      <c r="I94" s="40">
        <f t="shared" si="9"/>
        <v>0</v>
      </c>
      <c r="J94" s="40">
        <f t="shared" si="9"/>
        <v>0</v>
      </c>
      <c r="K94" s="40">
        <f t="shared" si="9"/>
        <v>0</v>
      </c>
      <c r="L94" s="40">
        <f t="shared" si="9"/>
        <v>19</v>
      </c>
      <c r="M94" s="40">
        <f t="shared" si="9"/>
        <v>21</v>
      </c>
      <c r="N94" s="40">
        <f t="shared" si="9"/>
        <v>20</v>
      </c>
      <c r="O94" s="40">
        <f t="shared" si="9"/>
        <v>20</v>
      </c>
      <c r="P94" s="40">
        <f t="shared" si="9"/>
        <v>20</v>
      </c>
      <c r="Q94" s="40">
        <f t="shared" si="9"/>
        <v>20</v>
      </c>
      <c r="R94" s="40">
        <f t="shared" si="9"/>
        <v>20</v>
      </c>
      <c r="S94" s="40">
        <f t="shared" si="9"/>
        <v>20</v>
      </c>
      <c r="T94" s="40">
        <f t="shared" si="9"/>
        <v>20</v>
      </c>
      <c r="U94" s="40">
        <f t="shared" si="9"/>
        <v>20</v>
      </c>
      <c r="V94" s="40">
        <f t="shared" si="9"/>
        <v>20</v>
      </c>
      <c r="W94" s="40">
        <f t="shared" si="9"/>
        <v>20</v>
      </c>
      <c r="X94" s="40">
        <f t="shared" si="9"/>
        <v>20</v>
      </c>
      <c r="Y94" s="40">
        <f t="shared" si="9"/>
        <v>20</v>
      </c>
      <c r="Z94" s="40">
        <f t="shared" si="9"/>
        <v>20</v>
      </c>
      <c r="AA94" s="40">
        <f t="shared" si="9"/>
        <v>0</v>
      </c>
      <c r="AB94" s="41">
        <f t="shared" si="9"/>
        <v>20</v>
      </c>
    </row>
    <row r="95" spans="2:28" ht="17.25" thickTop="1" thickBot="1" x14ac:dyDescent="0.3">
      <c r="B95" s="42" t="str">
        <f t="shared" si="4"/>
        <v>22.03.2022</v>
      </c>
      <c r="C95" s="45">
        <f t="shared" si="5"/>
        <v>0</v>
      </c>
      <c r="D95" s="46">
        <f t="shared" si="6"/>
        <v>-426</v>
      </c>
      <c r="E95" s="51">
        <f t="shared" si="9"/>
        <v>0</v>
      </c>
      <c r="F95" s="40">
        <f t="shared" si="9"/>
        <v>0</v>
      </c>
      <c r="G95" s="40">
        <f t="shared" si="9"/>
        <v>0</v>
      </c>
      <c r="H95" s="40">
        <f t="shared" si="9"/>
        <v>-1</v>
      </c>
      <c r="I95" s="40">
        <f t="shared" si="9"/>
        <v>-1</v>
      </c>
      <c r="J95" s="40">
        <f t="shared" si="9"/>
        <v>-1</v>
      </c>
      <c r="K95" s="40">
        <f t="shared" si="9"/>
        <v>0</v>
      </c>
      <c r="L95" s="40">
        <f t="shared" si="9"/>
        <v>0</v>
      </c>
      <c r="M95" s="40">
        <f t="shared" si="9"/>
        <v>0</v>
      </c>
      <c r="N95" s="40">
        <f t="shared" si="9"/>
        <v>-1</v>
      </c>
      <c r="O95" s="40">
        <f t="shared" si="9"/>
        <v>-1</v>
      </c>
      <c r="P95" s="40">
        <f t="shared" si="9"/>
        <v>-1</v>
      </c>
      <c r="Q95" s="40">
        <f t="shared" si="9"/>
        <v>-1</v>
      </c>
      <c r="R95" s="40">
        <f t="shared" si="9"/>
        <v>0</v>
      </c>
      <c r="S95" s="40">
        <f t="shared" si="9"/>
        <v>-42</v>
      </c>
      <c r="T95" s="40">
        <f t="shared" si="9"/>
        <v>-45</v>
      </c>
      <c r="U95" s="40">
        <f t="shared" si="9"/>
        <v>-50</v>
      </c>
      <c r="V95" s="40">
        <f t="shared" si="9"/>
        <v>-43</v>
      </c>
      <c r="W95" s="40">
        <f t="shared" si="9"/>
        <v>-41</v>
      </c>
      <c r="X95" s="40">
        <f t="shared" si="9"/>
        <v>-41</v>
      </c>
      <c r="Y95" s="40">
        <f t="shared" si="9"/>
        <v>-28</v>
      </c>
      <c r="Z95" s="40">
        <f t="shared" si="9"/>
        <v>-50</v>
      </c>
      <c r="AA95" s="40">
        <f t="shared" si="9"/>
        <v>-46</v>
      </c>
      <c r="AB95" s="41">
        <f t="shared" si="9"/>
        <v>-33</v>
      </c>
    </row>
    <row r="96" spans="2:28" ht="17.25" thickTop="1" thickBot="1" x14ac:dyDescent="0.3">
      <c r="B96" s="42" t="str">
        <f t="shared" si="4"/>
        <v>23.03.2022</v>
      </c>
      <c r="C96" s="45">
        <f t="shared" si="5"/>
        <v>6</v>
      </c>
      <c r="D96" s="46">
        <f t="shared" si="6"/>
        <v>-314</v>
      </c>
      <c r="E96" s="51">
        <f t="shared" si="9"/>
        <v>-25</v>
      </c>
      <c r="F96" s="40">
        <f t="shared" si="9"/>
        <v>-5</v>
      </c>
      <c r="G96" s="40">
        <f t="shared" si="9"/>
        <v>-25</v>
      </c>
      <c r="H96" s="40">
        <f t="shared" si="9"/>
        <v>0</v>
      </c>
      <c r="I96" s="40">
        <f t="shared" si="9"/>
        <v>0</v>
      </c>
      <c r="J96" s="40">
        <f t="shared" si="9"/>
        <v>0</v>
      </c>
      <c r="K96" s="40">
        <f t="shared" si="9"/>
        <v>0</v>
      </c>
      <c r="L96" s="40">
        <f t="shared" si="9"/>
        <v>0</v>
      </c>
      <c r="M96" s="40">
        <f t="shared" si="9"/>
        <v>0</v>
      </c>
      <c r="N96" s="40">
        <f t="shared" si="9"/>
        <v>0</v>
      </c>
      <c r="O96" s="40">
        <f t="shared" si="9"/>
        <v>0</v>
      </c>
      <c r="P96" s="40">
        <f t="shared" si="9"/>
        <v>0</v>
      </c>
      <c r="Q96" s="40">
        <f t="shared" si="9"/>
        <v>-25</v>
      </c>
      <c r="R96" s="40">
        <f t="shared" si="9"/>
        <v>-25</v>
      </c>
      <c r="S96" s="40">
        <f t="shared" si="9"/>
        <v>-50</v>
      </c>
      <c r="T96" s="40">
        <f t="shared" ref="T96:AB96" si="10">T26+T61</f>
        <v>-45</v>
      </c>
      <c r="U96" s="40">
        <f t="shared" si="10"/>
        <v>-45</v>
      </c>
      <c r="V96" s="40">
        <f t="shared" si="10"/>
        <v>-48</v>
      </c>
      <c r="W96" s="40">
        <f t="shared" si="10"/>
        <v>-4</v>
      </c>
      <c r="X96" s="40">
        <f t="shared" si="10"/>
        <v>-8</v>
      </c>
      <c r="Y96" s="40">
        <f t="shared" si="10"/>
        <v>-9</v>
      </c>
      <c r="Z96" s="40">
        <f t="shared" si="10"/>
        <v>6</v>
      </c>
      <c r="AA96" s="40">
        <f t="shared" si="10"/>
        <v>0</v>
      </c>
      <c r="AB96" s="41">
        <f t="shared" si="10"/>
        <v>0</v>
      </c>
    </row>
    <row r="97" spans="2:28" ht="17.25" thickTop="1" thickBot="1" x14ac:dyDescent="0.3">
      <c r="B97" s="42" t="str">
        <f t="shared" si="4"/>
        <v>24.03.2022</v>
      </c>
      <c r="C97" s="45">
        <f t="shared" si="5"/>
        <v>0</v>
      </c>
      <c r="D97" s="46">
        <f t="shared" si="6"/>
        <v>-758</v>
      </c>
      <c r="E97" s="51">
        <f t="shared" ref="E97:AB104" si="11">E27+E62</f>
        <v>0</v>
      </c>
      <c r="F97" s="40">
        <f t="shared" si="11"/>
        <v>-13</v>
      </c>
      <c r="G97" s="40">
        <f t="shared" si="11"/>
        <v>-30</v>
      </c>
      <c r="H97" s="40">
        <f t="shared" si="11"/>
        <v>0</v>
      </c>
      <c r="I97" s="40">
        <f t="shared" si="11"/>
        <v>0</v>
      </c>
      <c r="J97" s="40">
        <f t="shared" si="11"/>
        <v>0</v>
      </c>
      <c r="K97" s="40">
        <f t="shared" si="11"/>
        <v>-7</v>
      </c>
      <c r="L97" s="40">
        <f t="shared" si="11"/>
        <v>-7</v>
      </c>
      <c r="M97" s="40">
        <f t="shared" si="11"/>
        <v>-17</v>
      </c>
      <c r="N97" s="40">
        <f t="shared" si="11"/>
        <v>-40</v>
      </c>
      <c r="O97" s="40">
        <f t="shared" si="11"/>
        <v>-40</v>
      </c>
      <c r="P97" s="40">
        <f t="shared" si="11"/>
        <v>-50</v>
      </c>
      <c r="Q97" s="40">
        <f t="shared" si="11"/>
        <v>-50</v>
      </c>
      <c r="R97" s="40">
        <f t="shared" si="11"/>
        <v>-50</v>
      </c>
      <c r="S97" s="40">
        <f t="shared" si="11"/>
        <v>-50</v>
      </c>
      <c r="T97" s="40">
        <f t="shared" si="11"/>
        <v>-50</v>
      </c>
      <c r="U97" s="40">
        <f t="shared" si="11"/>
        <v>-50</v>
      </c>
      <c r="V97" s="40">
        <f t="shared" si="11"/>
        <v>-48</v>
      </c>
      <c r="W97" s="40">
        <f t="shared" si="11"/>
        <v>-48</v>
      </c>
      <c r="X97" s="40">
        <f t="shared" si="11"/>
        <v>-50</v>
      </c>
      <c r="Y97" s="40">
        <f t="shared" si="11"/>
        <v>-28</v>
      </c>
      <c r="Z97" s="40">
        <f t="shared" si="11"/>
        <v>-50</v>
      </c>
      <c r="AA97" s="40">
        <f t="shared" si="11"/>
        <v>-50</v>
      </c>
      <c r="AB97" s="41">
        <f t="shared" si="11"/>
        <v>-30</v>
      </c>
    </row>
    <row r="98" spans="2:28" ht="17.25" thickTop="1" thickBot="1" x14ac:dyDescent="0.3">
      <c r="B98" s="42" t="str">
        <f t="shared" si="4"/>
        <v>25.03.2022</v>
      </c>
      <c r="C98" s="45">
        <f t="shared" si="5"/>
        <v>0</v>
      </c>
      <c r="D98" s="46">
        <f t="shared" si="6"/>
        <v>-403</v>
      </c>
      <c r="E98" s="51">
        <f t="shared" si="11"/>
        <v>-8</v>
      </c>
      <c r="F98" s="40">
        <f t="shared" si="11"/>
        <v>-20</v>
      </c>
      <c r="G98" s="40">
        <f t="shared" si="11"/>
        <v>-30</v>
      </c>
      <c r="H98" s="40">
        <f t="shared" si="11"/>
        <v>0</v>
      </c>
      <c r="I98" s="40">
        <f t="shared" si="11"/>
        <v>0</v>
      </c>
      <c r="J98" s="40">
        <f t="shared" si="11"/>
        <v>0</v>
      </c>
      <c r="K98" s="40">
        <f t="shared" si="11"/>
        <v>0</v>
      </c>
      <c r="L98" s="40">
        <f t="shared" si="11"/>
        <v>0</v>
      </c>
      <c r="M98" s="40">
        <f t="shared" si="11"/>
        <v>0</v>
      </c>
      <c r="N98" s="40">
        <f t="shared" si="11"/>
        <v>0</v>
      </c>
      <c r="O98" s="40">
        <f t="shared" si="11"/>
        <v>0</v>
      </c>
      <c r="P98" s="40">
        <f t="shared" si="11"/>
        <v>-30</v>
      </c>
      <c r="Q98" s="40">
        <f t="shared" si="11"/>
        <v>-25</v>
      </c>
      <c r="R98" s="40">
        <f t="shared" si="11"/>
        <v>-25</v>
      </c>
      <c r="S98" s="40">
        <f t="shared" si="11"/>
        <v>-30</v>
      </c>
      <c r="T98" s="40">
        <f t="shared" si="11"/>
        <v>-30</v>
      </c>
      <c r="U98" s="40">
        <f t="shared" si="11"/>
        <v>0</v>
      </c>
      <c r="V98" s="40">
        <f t="shared" si="11"/>
        <v>0</v>
      </c>
      <c r="W98" s="40">
        <f t="shared" si="11"/>
        <v>-20</v>
      </c>
      <c r="X98" s="40">
        <f t="shared" si="11"/>
        <v>-20</v>
      </c>
      <c r="Y98" s="40">
        <f t="shared" si="11"/>
        <v>-20</v>
      </c>
      <c r="Z98" s="40">
        <f t="shared" si="11"/>
        <v>-45</v>
      </c>
      <c r="AA98" s="40">
        <f t="shared" si="11"/>
        <v>-50</v>
      </c>
      <c r="AB98" s="41">
        <f t="shared" si="11"/>
        <v>-50</v>
      </c>
    </row>
    <row r="99" spans="2:28" ht="17.25" thickTop="1" thickBot="1" x14ac:dyDescent="0.3">
      <c r="B99" s="42" t="str">
        <f t="shared" si="4"/>
        <v>26.03.2022</v>
      </c>
      <c r="C99" s="45">
        <f t="shared" si="5"/>
        <v>0</v>
      </c>
      <c r="D99" s="46">
        <f t="shared" si="6"/>
        <v>-398</v>
      </c>
      <c r="E99" s="51">
        <f t="shared" si="11"/>
        <v>-45</v>
      </c>
      <c r="F99" s="40">
        <f t="shared" si="11"/>
        <v>-1</v>
      </c>
      <c r="G99" s="40">
        <f t="shared" si="11"/>
        <v>-1</v>
      </c>
      <c r="H99" s="40">
        <f t="shared" si="11"/>
        <v>-1</v>
      </c>
      <c r="I99" s="40">
        <f t="shared" si="11"/>
        <v>0</v>
      </c>
      <c r="J99" s="40">
        <f t="shared" si="11"/>
        <v>0</v>
      </c>
      <c r="K99" s="40">
        <f t="shared" si="11"/>
        <v>0</v>
      </c>
      <c r="L99" s="40">
        <f t="shared" si="11"/>
        <v>0</v>
      </c>
      <c r="M99" s="40">
        <f t="shared" si="11"/>
        <v>0</v>
      </c>
      <c r="N99" s="40">
        <f t="shared" si="11"/>
        <v>-1</v>
      </c>
      <c r="O99" s="40">
        <f t="shared" si="11"/>
        <v>-25</v>
      </c>
      <c r="P99" s="40">
        <f t="shared" si="11"/>
        <v>-25</v>
      </c>
      <c r="Q99" s="40">
        <f t="shared" si="11"/>
        <v>-25</v>
      </c>
      <c r="R99" s="40">
        <f t="shared" si="11"/>
        <v>-15</v>
      </c>
      <c r="S99" s="40">
        <f t="shared" si="11"/>
        <v>-40</v>
      </c>
      <c r="T99" s="40">
        <f t="shared" si="11"/>
        <v>-45</v>
      </c>
      <c r="U99" s="40">
        <f t="shared" si="11"/>
        <v>-45</v>
      </c>
      <c r="V99" s="40">
        <f t="shared" si="11"/>
        <v>-15</v>
      </c>
      <c r="W99" s="40">
        <f t="shared" si="11"/>
        <v>0</v>
      </c>
      <c r="X99" s="40">
        <f t="shared" si="11"/>
        <v>0</v>
      </c>
      <c r="Y99" s="40">
        <f t="shared" si="11"/>
        <v>0</v>
      </c>
      <c r="Z99" s="40">
        <f t="shared" si="11"/>
        <v>-14</v>
      </c>
      <c r="AA99" s="40">
        <f t="shared" si="11"/>
        <v>-50</v>
      </c>
      <c r="AB99" s="41">
        <f t="shared" si="11"/>
        <v>-50</v>
      </c>
    </row>
    <row r="100" spans="2:28" ht="17.25" thickTop="1" thickBot="1" x14ac:dyDescent="0.3">
      <c r="B100" s="42" t="str">
        <f t="shared" si="4"/>
        <v>27.03.2022</v>
      </c>
      <c r="C100" s="45">
        <f t="shared" si="5"/>
        <v>0</v>
      </c>
      <c r="D100" s="46">
        <f t="shared" si="6"/>
        <v>-780</v>
      </c>
      <c r="E100" s="51">
        <f t="shared" si="11"/>
        <v>-45</v>
      </c>
      <c r="F100" s="40">
        <f t="shared" si="11"/>
        <v>-31</v>
      </c>
      <c r="G100" s="40">
        <f t="shared" si="11"/>
        <v>0</v>
      </c>
      <c r="H100" s="40">
        <f t="shared" si="11"/>
        <v>-12</v>
      </c>
      <c r="I100" s="40">
        <f t="shared" si="11"/>
        <v>0</v>
      </c>
      <c r="J100" s="40">
        <f t="shared" si="11"/>
        <v>0</v>
      </c>
      <c r="K100" s="40">
        <f t="shared" si="11"/>
        <v>0</v>
      </c>
      <c r="L100" s="40">
        <f t="shared" si="11"/>
        <v>-18</v>
      </c>
      <c r="M100" s="40">
        <f t="shared" si="11"/>
        <v>-21</v>
      </c>
      <c r="N100" s="40">
        <f t="shared" si="11"/>
        <v>-20</v>
      </c>
      <c r="O100" s="40">
        <f t="shared" si="11"/>
        <v>-20</v>
      </c>
      <c r="P100" s="40">
        <f t="shared" si="11"/>
        <v>-50</v>
      </c>
      <c r="Q100" s="40">
        <f t="shared" si="11"/>
        <v>-50</v>
      </c>
      <c r="R100" s="40">
        <f t="shared" si="11"/>
        <v>-50</v>
      </c>
      <c r="S100" s="40">
        <f t="shared" si="11"/>
        <v>-48</v>
      </c>
      <c r="T100" s="40">
        <f t="shared" si="11"/>
        <v>-50</v>
      </c>
      <c r="U100" s="40">
        <f t="shared" si="11"/>
        <v>-50</v>
      </c>
      <c r="V100" s="40">
        <f t="shared" si="11"/>
        <v>-50</v>
      </c>
      <c r="W100" s="40">
        <f t="shared" si="11"/>
        <v>-50</v>
      </c>
      <c r="X100" s="40">
        <f t="shared" si="11"/>
        <v>-50</v>
      </c>
      <c r="Y100" s="40">
        <f t="shared" si="11"/>
        <v>-50</v>
      </c>
      <c r="Z100" s="40">
        <f t="shared" si="11"/>
        <v>-30</v>
      </c>
      <c r="AA100" s="40">
        <f t="shared" si="11"/>
        <v>-35</v>
      </c>
      <c r="AB100" s="41">
        <f t="shared" si="11"/>
        <v>-50</v>
      </c>
    </row>
    <row r="101" spans="2:28" ht="17.25" thickTop="1" thickBot="1" x14ac:dyDescent="0.3">
      <c r="B101" s="42" t="str">
        <f t="shared" si="4"/>
        <v>28.03.2022</v>
      </c>
      <c r="C101" s="45">
        <f t="shared" si="5"/>
        <v>172</v>
      </c>
      <c r="D101" s="46">
        <f t="shared" si="6"/>
        <v>-163</v>
      </c>
      <c r="E101" s="51">
        <f t="shared" si="11"/>
        <v>-47</v>
      </c>
      <c r="F101" s="40">
        <f t="shared" si="11"/>
        <v>0</v>
      </c>
      <c r="G101" s="40">
        <f t="shared" si="11"/>
        <v>0</v>
      </c>
      <c r="H101" s="40">
        <f t="shared" si="11"/>
        <v>0</v>
      </c>
      <c r="I101" s="40">
        <f t="shared" si="11"/>
        <v>0</v>
      </c>
      <c r="J101" s="40">
        <f t="shared" si="11"/>
        <v>0</v>
      </c>
      <c r="K101" s="40">
        <f t="shared" si="11"/>
        <v>0</v>
      </c>
      <c r="L101" s="40">
        <f t="shared" si="11"/>
        <v>0</v>
      </c>
      <c r="M101" s="40">
        <f t="shared" si="11"/>
        <v>0</v>
      </c>
      <c r="N101" s="40">
        <f t="shared" si="11"/>
        <v>29</v>
      </c>
      <c r="O101" s="40">
        <f t="shared" si="11"/>
        <v>23</v>
      </c>
      <c r="P101" s="40">
        <f t="shared" si="11"/>
        <v>22</v>
      </c>
      <c r="Q101" s="40">
        <f t="shared" si="11"/>
        <v>29</v>
      </c>
      <c r="R101" s="40">
        <f t="shared" si="11"/>
        <v>29</v>
      </c>
      <c r="S101" s="40">
        <f t="shared" si="11"/>
        <v>18</v>
      </c>
      <c r="T101" s="40">
        <f t="shared" si="11"/>
        <v>0</v>
      </c>
      <c r="U101" s="40">
        <f t="shared" si="11"/>
        <v>0</v>
      </c>
      <c r="V101" s="40">
        <f t="shared" si="11"/>
        <v>2</v>
      </c>
      <c r="W101" s="40">
        <f t="shared" si="11"/>
        <v>20</v>
      </c>
      <c r="X101" s="40">
        <f t="shared" si="11"/>
        <v>-7</v>
      </c>
      <c r="Y101" s="40">
        <f t="shared" si="11"/>
        <v>-11</v>
      </c>
      <c r="Z101" s="40">
        <f t="shared" si="11"/>
        <v>-41</v>
      </c>
      <c r="AA101" s="40">
        <f t="shared" si="11"/>
        <v>-38</v>
      </c>
      <c r="AB101" s="41">
        <f t="shared" si="11"/>
        <v>-19</v>
      </c>
    </row>
    <row r="102" spans="2:28" ht="17.25" thickTop="1" thickBot="1" x14ac:dyDescent="0.3">
      <c r="B102" s="42" t="str">
        <f>B67</f>
        <v>29.03.2022</v>
      </c>
      <c r="C102" s="45">
        <f t="shared" si="5"/>
        <v>39</v>
      </c>
      <c r="D102" s="46">
        <f t="shared" si="6"/>
        <v>-346</v>
      </c>
      <c r="E102" s="51">
        <f t="shared" si="11"/>
        <v>-2</v>
      </c>
      <c r="F102" s="40">
        <f t="shared" si="11"/>
        <v>-20</v>
      </c>
      <c r="G102" s="40">
        <f t="shared" si="11"/>
        <v>-30</v>
      </c>
      <c r="H102" s="40">
        <f t="shared" si="11"/>
        <v>0</v>
      </c>
      <c r="I102" s="40">
        <f t="shared" si="11"/>
        <v>0</v>
      </c>
      <c r="J102" s="40">
        <f t="shared" si="11"/>
        <v>0</v>
      </c>
      <c r="K102" s="40">
        <f t="shared" si="11"/>
        <v>0</v>
      </c>
      <c r="L102" s="40">
        <f t="shared" si="11"/>
        <v>0</v>
      </c>
      <c r="M102" s="40">
        <f t="shared" si="11"/>
        <v>0</v>
      </c>
      <c r="N102" s="40">
        <f t="shared" si="11"/>
        <v>11</v>
      </c>
      <c r="O102" s="40">
        <f t="shared" si="11"/>
        <v>0</v>
      </c>
      <c r="P102" s="40">
        <f t="shared" si="11"/>
        <v>0</v>
      </c>
      <c r="Q102" s="40">
        <f t="shared" si="11"/>
        <v>15</v>
      </c>
      <c r="R102" s="40">
        <f t="shared" si="11"/>
        <v>13</v>
      </c>
      <c r="S102" s="40">
        <f t="shared" si="11"/>
        <v>0</v>
      </c>
      <c r="T102" s="40">
        <f t="shared" si="11"/>
        <v>0</v>
      </c>
      <c r="U102" s="40">
        <f t="shared" si="11"/>
        <v>-26</v>
      </c>
      <c r="V102" s="40">
        <f t="shared" si="11"/>
        <v>-31</v>
      </c>
      <c r="W102" s="40">
        <f t="shared" si="11"/>
        <v>-48</v>
      </c>
      <c r="X102" s="40">
        <f t="shared" si="11"/>
        <v>-44</v>
      </c>
      <c r="Y102" s="40">
        <f t="shared" si="11"/>
        <v>-30</v>
      </c>
      <c r="Z102" s="40">
        <f t="shared" si="11"/>
        <v>-41</v>
      </c>
      <c r="AA102" s="40">
        <f t="shared" si="11"/>
        <v>-45</v>
      </c>
      <c r="AB102" s="41">
        <f t="shared" si="11"/>
        <v>-29</v>
      </c>
    </row>
    <row r="103" spans="2:28" ht="17.25" thickTop="1" thickBot="1" x14ac:dyDescent="0.3">
      <c r="B103" s="42" t="str">
        <f t="shared" si="4"/>
        <v>30.03.2022</v>
      </c>
      <c r="C103" s="45">
        <f t="shared" si="5"/>
        <v>0</v>
      </c>
      <c r="D103" s="46">
        <f t="shared" si="6"/>
        <v>-267</v>
      </c>
      <c r="E103" s="51">
        <f t="shared" si="11"/>
        <v>0</v>
      </c>
      <c r="F103" s="40">
        <f t="shared" si="11"/>
        <v>-25</v>
      </c>
      <c r="G103" s="40">
        <f t="shared" si="11"/>
        <v>-30</v>
      </c>
      <c r="H103" s="40">
        <f t="shared" si="11"/>
        <v>0</v>
      </c>
      <c r="I103" s="40">
        <f t="shared" si="11"/>
        <v>0</v>
      </c>
      <c r="J103" s="40">
        <f t="shared" si="11"/>
        <v>0</v>
      </c>
      <c r="K103" s="40">
        <f t="shared" si="11"/>
        <v>0</v>
      </c>
      <c r="L103" s="40">
        <f t="shared" si="11"/>
        <v>-1</v>
      </c>
      <c r="M103" s="40">
        <f t="shared" si="11"/>
        <v>-1</v>
      </c>
      <c r="N103" s="40">
        <f t="shared" si="11"/>
        <v>-1</v>
      </c>
      <c r="O103" s="40">
        <f t="shared" si="11"/>
        <v>-16</v>
      </c>
      <c r="P103" s="40">
        <f t="shared" si="11"/>
        <v>-18</v>
      </c>
      <c r="Q103" s="40">
        <f t="shared" si="11"/>
        <v>-30</v>
      </c>
      <c r="R103" s="40">
        <f t="shared" si="11"/>
        <v>-30</v>
      </c>
      <c r="S103" s="40">
        <f t="shared" si="11"/>
        <v>-30</v>
      </c>
      <c r="T103" s="40">
        <f t="shared" si="11"/>
        <v>-30</v>
      </c>
      <c r="U103" s="40">
        <f t="shared" si="11"/>
        <v>-23</v>
      </c>
      <c r="V103" s="40">
        <f t="shared" si="11"/>
        <v>0</v>
      </c>
      <c r="W103" s="40">
        <f t="shared" si="11"/>
        <v>-25</v>
      </c>
      <c r="X103" s="40">
        <f t="shared" si="11"/>
        <v>0</v>
      </c>
      <c r="Y103" s="40">
        <f t="shared" si="11"/>
        <v>0</v>
      </c>
      <c r="Z103" s="40">
        <f t="shared" si="11"/>
        <v>0</v>
      </c>
      <c r="AA103" s="40">
        <f t="shared" si="11"/>
        <v>0</v>
      </c>
      <c r="AB103" s="41">
        <f t="shared" si="11"/>
        <v>-7</v>
      </c>
    </row>
    <row r="104" spans="2:28" ht="16.5" thickTop="1" x14ac:dyDescent="0.25">
      <c r="B104" s="43" t="str">
        <f t="shared" si="4"/>
        <v>31.03.2022</v>
      </c>
      <c r="C104" s="59">
        <f t="shared" si="5"/>
        <v>83</v>
      </c>
      <c r="D104" s="60">
        <f t="shared" si="6"/>
        <v>-185</v>
      </c>
      <c r="E104" s="55">
        <f t="shared" si="11"/>
        <v>0</v>
      </c>
      <c r="F104" s="56">
        <f t="shared" si="11"/>
        <v>-19</v>
      </c>
      <c r="G104" s="56">
        <f t="shared" si="11"/>
        <v>-30</v>
      </c>
      <c r="H104" s="56">
        <f t="shared" si="11"/>
        <v>0</v>
      </c>
      <c r="I104" s="56">
        <f t="shared" si="11"/>
        <v>0</v>
      </c>
      <c r="J104" s="56">
        <f t="shared" si="11"/>
        <v>0</v>
      </c>
      <c r="K104" s="56">
        <f t="shared" si="11"/>
        <v>0</v>
      </c>
      <c r="L104" s="56">
        <f t="shared" si="11"/>
        <v>0</v>
      </c>
      <c r="M104" s="56">
        <f t="shared" si="11"/>
        <v>0</v>
      </c>
      <c r="N104" s="56">
        <f t="shared" si="11"/>
        <v>0</v>
      </c>
      <c r="O104" s="56">
        <f t="shared" si="11"/>
        <v>0</v>
      </c>
      <c r="P104" s="56">
        <f t="shared" si="11"/>
        <v>0</v>
      </c>
      <c r="Q104" s="56">
        <f t="shared" si="11"/>
        <v>1</v>
      </c>
      <c r="R104" s="56">
        <f t="shared" si="11"/>
        <v>0</v>
      </c>
      <c r="S104" s="56">
        <f t="shared" si="11"/>
        <v>1</v>
      </c>
      <c r="T104" s="56">
        <f t="shared" si="11"/>
        <v>18</v>
      </c>
      <c r="U104" s="56">
        <f t="shared" si="11"/>
        <v>21</v>
      </c>
      <c r="V104" s="56">
        <f t="shared" si="11"/>
        <v>21</v>
      </c>
      <c r="W104" s="56">
        <f t="shared" si="11"/>
        <v>21</v>
      </c>
      <c r="X104" s="56">
        <f t="shared" si="11"/>
        <v>0</v>
      </c>
      <c r="Y104" s="56">
        <f t="shared" si="11"/>
        <v>-38</v>
      </c>
      <c r="Z104" s="56">
        <f t="shared" si="11"/>
        <v>-21</v>
      </c>
      <c r="AA104" s="56">
        <f t="shared" si="11"/>
        <v>-41</v>
      </c>
      <c r="AB104" s="57">
        <f t="shared" si="11"/>
        <v>-36</v>
      </c>
    </row>
    <row r="105" spans="2:28" x14ac:dyDescent="0.25">
      <c r="C105" s="15"/>
    </row>
  </sheetData>
  <mergeCells count="71"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  <mergeCell ref="C24:D24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B37:B38"/>
    <mergeCell ref="C37:D38"/>
    <mergeCell ref="C25:D25"/>
    <mergeCell ref="C26:D26"/>
    <mergeCell ref="C27:D27"/>
    <mergeCell ref="C28:D28"/>
    <mergeCell ref="C29:D29"/>
    <mergeCell ref="C30:D30"/>
    <mergeCell ref="C43:D43"/>
    <mergeCell ref="C31:D31"/>
    <mergeCell ref="C32:D32"/>
    <mergeCell ref="C33:D33"/>
    <mergeCell ref="C34:D34"/>
    <mergeCell ref="E37:AB37"/>
    <mergeCell ref="C39:D39"/>
    <mergeCell ref="C40:D40"/>
    <mergeCell ref="C41:D41"/>
    <mergeCell ref="C42:D42"/>
    <mergeCell ref="C55:D55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67:D67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8:D68"/>
    <mergeCell ref="C69:D69"/>
    <mergeCell ref="B72:B73"/>
    <mergeCell ref="C72:D73"/>
    <mergeCell ref="E72:AB7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15278-B67A-44E2-A337-88DFAFE6F4BF}">
  <sheetPr codeName="Sheet8"/>
  <dimension ref="B2:AB35"/>
  <sheetViews>
    <sheetView zoomScale="85" zoomScaleNormal="85" workbookViewId="0">
      <selection activeCell="E34" sqref="E34:AB34"/>
    </sheetView>
  </sheetViews>
  <sheetFormatPr defaultRowHeight="15" x14ac:dyDescent="0.25"/>
  <cols>
    <col min="1" max="1" width="9.140625" style="1"/>
    <col min="2" max="2" width="14.28515625" style="1" customWidth="1"/>
    <col min="3" max="3" width="9.140625" style="1"/>
    <col min="4" max="4" width="17" style="1" customWidth="1"/>
    <col min="5" max="16384" width="9.140625" style="1"/>
  </cols>
  <sheetData>
    <row r="2" spans="2:28" ht="19.5" thickBot="1" x14ac:dyDescent="0.3">
      <c r="B2" s="77" t="s">
        <v>36</v>
      </c>
      <c r="C2" s="79" t="s">
        <v>37</v>
      </c>
      <c r="D2" s="80"/>
      <c r="E2" s="83" t="s">
        <v>38</v>
      </c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4"/>
    </row>
    <row r="3" spans="2:28" ht="15.75" customHeight="1" thickTop="1" thickBot="1" x14ac:dyDescent="0.3">
      <c r="B3" s="78"/>
      <c r="C3" s="81"/>
      <c r="D3" s="82"/>
      <c r="E3" s="34" t="s">
        <v>2</v>
      </c>
      <c r="F3" s="35" t="s">
        <v>3</v>
      </c>
      <c r="G3" s="35" t="s">
        <v>4</v>
      </c>
      <c r="H3" s="35" t="s">
        <v>5</v>
      </c>
      <c r="I3" s="35" t="s">
        <v>6</v>
      </c>
      <c r="J3" s="35" t="s">
        <v>7</v>
      </c>
      <c r="K3" s="35" t="s">
        <v>8</v>
      </c>
      <c r="L3" s="35" t="s">
        <v>9</v>
      </c>
      <c r="M3" s="35" t="s">
        <v>10</v>
      </c>
      <c r="N3" s="35" t="s">
        <v>11</v>
      </c>
      <c r="O3" s="35" t="s">
        <v>12</v>
      </c>
      <c r="P3" s="35" t="s">
        <v>13</v>
      </c>
      <c r="Q3" s="35" t="s">
        <v>14</v>
      </c>
      <c r="R3" s="35" t="s">
        <v>15</v>
      </c>
      <c r="S3" s="36" t="s">
        <v>16</v>
      </c>
      <c r="T3" s="35" t="s">
        <v>17</v>
      </c>
      <c r="U3" s="35" t="s">
        <v>18</v>
      </c>
      <c r="V3" s="35" t="s">
        <v>19</v>
      </c>
      <c r="W3" s="35" t="s">
        <v>20</v>
      </c>
      <c r="X3" s="35" t="s">
        <v>21</v>
      </c>
      <c r="Y3" s="35" t="s">
        <v>22</v>
      </c>
      <c r="Z3" s="35" t="s">
        <v>23</v>
      </c>
      <c r="AA3" s="35" t="s">
        <v>24</v>
      </c>
      <c r="AB3" s="37" t="s">
        <v>25</v>
      </c>
    </row>
    <row r="4" spans="2:28" ht="17.25" thickTop="1" thickBot="1" x14ac:dyDescent="0.3">
      <c r="B4" s="38" t="str">
        <f>'Angazirana aFRR energija'!B4</f>
        <v>01.03.2022</v>
      </c>
      <c r="C4" s="73">
        <f>SUM(E4:AB4)</f>
        <v>-771.20300000000009</v>
      </c>
      <c r="D4" s="74"/>
      <c r="E4" s="47">
        <v>-28.164200000000001</v>
      </c>
      <c r="F4" s="48">
        <v>-8.9324999999999992</v>
      </c>
      <c r="G4" s="48">
        <v>32.5672</v>
      </c>
      <c r="H4" s="48">
        <v>61.451900000000002</v>
      </c>
      <c r="I4" s="48">
        <v>63.179200000000002</v>
      </c>
      <c r="J4" s="48">
        <v>24.4541</v>
      </c>
      <c r="K4" s="48">
        <v>-28.631900000000002</v>
      </c>
      <c r="L4" s="48">
        <v>-27.547699999999999</v>
      </c>
      <c r="M4" s="48">
        <v>-71.871099999999998</v>
      </c>
      <c r="N4" s="48">
        <v>-76.684600000000003</v>
      </c>
      <c r="O4" s="48">
        <v>-70.744900000000001</v>
      </c>
      <c r="P4" s="48">
        <v>-74.802999999999997</v>
      </c>
      <c r="Q4" s="48">
        <v>-82.201999999999998</v>
      </c>
      <c r="R4" s="49">
        <v>-81.965299999999999</v>
      </c>
      <c r="S4" s="50">
        <v>-84.108900000000006</v>
      </c>
      <c r="T4" s="40">
        <v>-72.978099999999998</v>
      </c>
      <c r="U4" s="40">
        <v>-40.822800000000001</v>
      </c>
      <c r="V4" s="40">
        <v>-62.147500000000001</v>
      </c>
      <c r="W4" s="40">
        <v>-28.164899999999999</v>
      </c>
      <c r="X4" s="40">
        <v>-13.703799999999999</v>
      </c>
      <c r="Y4" s="40">
        <v>-10.196099999999999</v>
      </c>
      <c r="Z4" s="40">
        <v>-7.9912999999999998</v>
      </c>
      <c r="AA4" s="40">
        <v>-50.9955</v>
      </c>
      <c r="AB4" s="41">
        <v>-30.199300000000001</v>
      </c>
    </row>
    <row r="5" spans="2:28" ht="17.25" thickTop="1" thickBot="1" x14ac:dyDescent="0.3">
      <c r="B5" s="42" t="str">
        <f>'Angazirana aFRR energija'!B5</f>
        <v>02.03.2022</v>
      </c>
      <c r="C5" s="73">
        <f t="shared" ref="C5:C34" si="0">SUM(E5:AB5)</f>
        <v>8.349699999999979</v>
      </c>
      <c r="D5" s="74"/>
      <c r="E5" s="51">
        <v>2.1436999999999999</v>
      </c>
      <c r="F5" s="40">
        <v>-7.4669999999999996</v>
      </c>
      <c r="G5" s="40">
        <v>22.116199999999999</v>
      </c>
      <c r="H5" s="40">
        <v>62.612200000000001</v>
      </c>
      <c r="I5" s="40">
        <v>65.327500000000001</v>
      </c>
      <c r="J5" s="40">
        <v>27.8447</v>
      </c>
      <c r="K5" s="40">
        <v>-2.2778</v>
      </c>
      <c r="L5" s="40">
        <v>-1.2481</v>
      </c>
      <c r="M5" s="40">
        <v>-8.2960999999999991</v>
      </c>
      <c r="N5" s="40">
        <v>-8.2103000000000002</v>
      </c>
      <c r="O5" s="40">
        <v>-7.7191999999999998</v>
      </c>
      <c r="P5" s="40">
        <v>-9.1112000000000002</v>
      </c>
      <c r="Q5" s="40">
        <v>-8.6890000000000001</v>
      </c>
      <c r="R5" s="40">
        <v>-14.7193</v>
      </c>
      <c r="S5" s="40">
        <v>-7.4429999999999996</v>
      </c>
      <c r="T5" s="40">
        <v>-1.8974</v>
      </c>
      <c r="U5" s="40">
        <v>-24.233499999999999</v>
      </c>
      <c r="V5" s="40">
        <v>-11.066800000000001</v>
      </c>
      <c r="W5" s="40">
        <v>-6.2762000000000002</v>
      </c>
      <c r="X5" s="40">
        <v>-7.0340999999999996</v>
      </c>
      <c r="Y5" s="40">
        <v>-5.8090000000000002</v>
      </c>
      <c r="Z5" s="40">
        <v>-4.7172999999999998</v>
      </c>
      <c r="AA5" s="40">
        <v>-31.6418</v>
      </c>
      <c r="AB5" s="41">
        <v>-3.8374999999999999</v>
      </c>
    </row>
    <row r="6" spans="2:28" ht="17.25" thickTop="1" thickBot="1" x14ac:dyDescent="0.3">
      <c r="B6" s="42" t="str">
        <f>'Angazirana aFRR energija'!B6</f>
        <v>03.03.2022</v>
      </c>
      <c r="C6" s="73">
        <f t="shared" si="0"/>
        <v>-338.20550000000003</v>
      </c>
      <c r="D6" s="74"/>
      <c r="E6" s="51">
        <v>1.3920999999999999</v>
      </c>
      <c r="F6" s="40">
        <v>-9.2226999999999997</v>
      </c>
      <c r="G6" s="40">
        <v>-8.4288000000000007</v>
      </c>
      <c r="H6" s="40">
        <v>-10.8073</v>
      </c>
      <c r="I6" s="40">
        <v>-4.4793000000000003</v>
      </c>
      <c r="J6" s="40">
        <v>-20.829599999999999</v>
      </c>
      <c r="K6" s="40">
        <v>-53.178600000000003</v>
      </c>
      <c r="L6" s="40">
        <v>-69.169200000000004</v>
      </c>
      <c r="M6" s="40">
        <v>-24.0092</v>
      </c>
      <c r="N6" s="40">
        <v>-4.4301000000000004</v>
      </c>
      <c r="O6" s="40">
        <v>5.2267000000000001</v>
      </c>
      <c r="P6" s="40">
        <v>-2.9742999999999999</v>
      </c>
      <c r="Q6" s="40">
        <v>1.7604</v>
      </c>
      <c r="R6" s="40">
        <v>1.1396999999999999</v>
      </c>
      <c r="S6" s="40">
        <v>7.7008999999999999</v>
      </c>
      <c r="T6" s="40">
        <v>-6.7794999999999996</v>
      </c>
      <c r="U6" s="40">
        <v>-9.0639000000000003</v>
      </c>
      <c r="V6" s="40">
        <v>-20.849599999999999</v>
      </c>
      <c r="W6" s="40">
        <v>-49.390700000000002</v>
      </c>
      <c r="X6" s="40">
        <v>-12.4345</v>
      </c>
      <c r="Y6" s="40">
        <v>-4.8413000000000004</v>
      </c>
      <c r="Z6" s="40">
        <v>-5.5227000000000004</v>
      </c>
      <c r="AA6" s="40">
        <v>-33.737000000000002</v>
      </c>
      <c r="AB6" s="41">
        <v>-5.2770000000000001</v>
      </c>
    </row>
    <row r="7" spans="2:28" ht="17.25" thickTop="1" thickBot="1" x14ac:dyDescent="0.3">
      <c r="B7" s="42" t="str">
        <f>'Angazirana aFRR energija'!B7</f>
        <v>04.03.2022</v>
      </c>
      <c r="C7" s="73">
        <f t="shared" si="0"/>
        <v>-356.82540000000006</v>
      </c>
      <c r="D7" s="74"/>
      <c r="E7" s="51">
        <v>1.0255000000000001</v>
      </c>
      <c r="F7" s="40">
        <v>-21.756499999999999</v>
      </c>
      <c r="G7" s="40">
        <v>-14.1127</v>
      </c>
      <c r="H7" s="40">
        <v>-17.975899999999999</v>
      </c>
      <c r="I7" s="40">
        <v>-24.0412</v>
      </c>
      <c r="J7" s="40">
        <v>-32.4816</v>
      </c>
      <c r="K7" s="40">
        <v>-31.458100000000002</v>
      </c>
      <c r="L7" s="40">
        <v>-27.083500000000001</v>
      </c>
      <c r="M7" s="40">
        <v>-23.012899999999998</v>
      </c>
      <c r="N7" s="40">
        <v>-32.768300000000004</v>
      </c>
      <c r="O7" s="40">
        <v>-23.117599999999999</v>
      </c>
      <c r="P7" s="40">
        <v>-23.1553</v>
      </c>
      <c r="Q7" s="40">
        <v>-8.2293000000000003</v>
      </c>
      <c r="R7" s="40">
        <v>-7.8929</v>
      </c>
      <c r="S7" s="40">
        <v>8.6364999999999998</v>
      </c>
      <c r="T7" s="40">
        <v>-2.6804000000000001</v>
      </c>
      <c r="U7" s="40">
        <v>-6.8599999999999994E-2</v>
      </c>
      <c r="V7" s="40">
        <v>-21.353899999999999</v>
      </c>
      <c r="W7" s="40">
        <v>-8.2902000000000005</v>
      </c>
      <c r="X7" s="40">
        <v>-3.2837000000000001</v>
      </c>
      <c r="Y7" s="40">
        <v>-2.3733</v>
      </c>
      <c r="Z7" s="40">
        <v>0.1462</v>
      </c>
      <c r="AA7" s="40">
        <v>-38.067999999999998</v>
      </c>
      <c r="AB7" s="41">
        <v>-3.4297</v>
      </c>
    </row>
    <row r="8" spans="2:28" ht="17.25" thickTop="1" thickBot="1" x14ac:dyDescent="0.3">
      <c r="B8" s="42" t="str">
        <f>'Angazirana aFRR energija'!B8</f>
        <v>05.03.2022</v>
      </c>
      <c r="C8" s="73">
        <f t="shared" si="0"/>
        <v>-805.31950000000006</v>
      </c>
      <c r="D8" s="74"/>
      <c r="E8" s="51">
        <v>-19.995899999999999</v>
      </c>
      <c r="F8" s="40">
        <v>-13.243</v>
      </c>
      <c r="G8" s="40">
        <v>-13.3673</v>
      </c>
      <c r="H8" s="40">
        <v>13.825100000000001</v>
      </c>
      <c r="I8" s="52">
        <v>20.7956</v>
      </c>
      <c r="J8" s="40">
        <v>-13.6799</v>
      </c>
      <c r="K8" s="40">
        <v>-22.7241</v>
      </c>
      <c r="L8" s="40">
        <v>-5.0157999999999996</v>
      </c>
      <c r="M8" s="40">
        <v>-30.081700000000001</v>
      </c>
      <c r="N8" s="40">
        <v>-54.0642</v>
      </c>
      <c r="O8" s="40">
        <v>-68.288600000000002</v>
      </c>
      <c r="P8" s="40">
        <v>-35.685699999999997</v>
      </c>
      <c r="Q8" s="40">
        <v>-50.630600000000001</v>
      </c>
      <c r="R8" s="40">
        <v>-56.673299999999998</v>
      </c>
      <c r="S8" s="40">
        <v>-11.9251</v>
      </c>
      <c r="T8" s="40">
        <v>-21.1279</v>
      </c>
      <c r="U8" s="40">
        <v>-46.959600000000002</v>
      </c>
      <c r="V8" s="40">
        <v>-60.031199999999998</v>
      </c>
      <c r="W8" s="40">
        <v>-60.480800000000002</v>
      </c>
      <c r="X8" s="40">
        <v>-25.233499999999999</v>
      </c>
      <c r="Y8" s="40">
        <v>-47.357900000000001</v>
      </c>
      <c r="Z8" s="40">
        <v>-45.914099999999998</v>
      </c>
      <c r="AA8" s="40">
        <v>-77.126599999999996</v>
      </c>
      <c r="AB8" s="41">
        <v>-60.333399999999997</v>
      </c>
    </row>
    <row r="9" spans="2:28" ht="17.25" thickTop="1" thickBot="1" x14ac:dyDescent="0.3">
      <c r="B9" s="42" t="str">
        <f>'Angazirana aFRR energija'!B9</f>
        <v>06.03.2022</v>
      </c>
      <c r="C9" s="73">
        <f t="shared" si="0"/>
        <v>-518.00710000000004</v>
      </c>
      <c r="D9" s="74"/>
      <c r="E9" s="51">
        <v>-52.1449</v>
      </c>
      <c r="F9" s="40">
        <v>-90.537000000000006</v>
      </c>
      <c r="G9" s="40">
        <v>-88.27</v>
      </c>
      <c r="H9" s="40">
        <v>-58.8962</v>
      </c>
      <c r="I9" s="40">
        <v>-6.0568999999999997</v>
      </c>
      <c r="J9" s="40">
        <v>-5.8390000000000004</v>
      </c>
      <c r="K9" s="40">
        <v>14.2285</v>
      </c>
      <c r="L9" s="40">
        <v>0.79610000000000003</v>
      </c>
      <c r="M9" s="40">
        <v>-14.378399999999999</v>
      </c>
      <c r="N9" s="40">
        <v>-17.376300000000001</v>
      </c>
      <c r="O9" s="40">
        <v>-20.2591</v>
      </c>
      <c r="P9" s="40">
        <v>-23.003</v>
      </c>
      <c r="Q9" s="40">
        <v>-19.361000000000001</v>
      </c>
      <c r="R9" s="40">
        <v>-48.026200000000003</v>
      </c>
      <c r="S9" s="40">
        <v>-16.5886</v>
      </c>
      <c r="T9" s="40">
        <v>-2.4386999999999999</v>
      </c>
      <c r="U9" s="40">
        <v>-7.7508999999999997</v>
      </c>
      <c r="V9" s="40">
        <v>-16.8414</v>
      </c>
      <c r="W9" s="40">
        <v>-27.106999999999999</v>
      </c>
      <c r="X9" s="40">
        <v>-5.0956999999999999</v>
      </c>
      <c r="Y9" s="40">
        <v>3.8946999999999998</v>
      </c>
      <c r="Z9" s="40">
        <v>-6.8326000000000002</v>
      </c>
      <c r="AA9" s="40">
        <v>-6.8863000000000003</v>
      </c>
      <c r="AB9" s="41">
        <v>-3.2372000000000001</v>
      </c>
    </row>
    <row r="10" spans="2:28" ht="17.25" thickTop="1" thickBot="1" x14ac:dyDescent="0.3">
      <c r="B10" s="42" t="str">
        <f>'Angazirana aFRR energija'!B10</f>
        <v>07.03.2022</v>
      </c>
      <c r="C10" s="73">
        <f t="shared" si="0"/>
        <v>-364.97310000000004</v>
      </c>
      <c r="D10" s="74"/>
      <c r="E10" s="51">
        <v>8.5696999999999992</v>
      </c>
      <c r="F10" s="40">
        <v>-14.2201</v>
      </c>
      <c r="G10" s="40">
        <v>-9.4003999999999994</v>
      </c>
      <c r="H10" s="40">
        <v>-0.89119999999999999</v>
      </c>
      <c r="I10" s="40">
        <v>11.438000000000001</v>
      </c>
      <c r="J10" s="40">
        <v>-5.4645999999999999</v>
      </c>
      <c r="K10" s="40">
        <v>-43.063299999999998</v>
      </c>
      <c r="L10" s="40">
        <v>-33.776400000000002</v>
      </c>
      <c r="M10" s="40">
        <v>-26.577300000000001</v>
      </c>
      <c r="N10" s="40">
        <v>-52.097499999999997</v>
      </c>
      <c r="O10" s="40">
        <v>-55.4955</v>
      </c>
      <c r="P10" s="40">
        <v>-52.677599999999998</v>
      </c>
      <c r="Q10" s="40">
        <v>-35.079500000000003</v>
      </c>
      <c r="R10" s="40">
        <v>-11.302300000000001</v>
      </c>
      <c r="S10" s="40">
        <v>-5.7826000000000004</v>
      </c>
      <c r="T10" s="40">
        <v>-7.9013999999999998</v>
      </c>
      <c r="U10" s="40">
        <v>-13.271699999999999</v>
      </c>
      <c r="V10" s="40">
        <v>-5.8014000000000001</v>
      </c>
      <c r="W10" s="40">
        <v>4.6677</v>
      </c>
      <c r="X10" s="40">
        <v>2.3351000000000002</v>
      </c>
      <c r="Y10" s="40">
        <v>-4.1844999999999999</v>
      </c>
      <c r="Z10" s="40">
        <v>-3.0703999999999998</v>
      </c>
      <c r="AA10" s="40">
        <v>-12.9108</v>
      </c>
      <c r="AB10" s="41">
        <v>0.9849</v>
      </c>
    </row>
    <row r="11" spans="2:28" ht="17.25" thickTop="1" thickBot="1" x14ac:dyDescent="0.3">
      <c r="B11" s="42" t="str">
        <f>'Angazirana aFRR energija'!B11</f>
        <v>08.03.2022</v>
      </c>
      <c r="C11" s="73">
        <f t="shared" si="0"/>
        <v>-457.92460000000005</v>
      </c>
      <c r="D11" s="74"/>
      <c r="E11" s="51">
        <v>6.734</v>
      </c>
      <c r="F11" s="40">
        <v>-4.2126000000000001</v>
      </c>
      <c r="G11" s="40">
        <v>-8.2775999999999996</v>
      </c>
      <c r="H11" s="40">
        <v>17.229800000000001</v>
      </c>
      <c r="I11" s="40">
        <v>31.052700000000002</v>
      </c>
      <c r="J11" s="40">
        <v>11.5817</v>
      </c>
      <c r="K11" s="40">
        <v>-32.343699999999998</v>
      </c>
      <c r="L11" s="40">
        <v>-58.478400000000001</v>
      </c>
      <c r="M11" s="40">
        <v>-55.509900000000002</v>
      </c>
      <c r="N11" s="40">
        <v>-57.0809</v>
      </c>
      <c r="O11" s="40">
        <v>-34.209899999999998</v>
      </c>
      <c r="P11" s="40">
        <v>-92.179000000000002</v>
      </c>
      <c r="Q11" s="40">
        <v>-53.629100000000001</v>
      </c>
      <c r="R11" s="40">
        <v>-25.577100000000002</v>
      </c>
      <c r="S11" s="40">
        <v>-27.627400000000002</v>
      </c>
      <c r="T11" s="40">
        <v>-10.91</v>
      </c>
      <c r="U11" s="40">
        <v>-13.7117</v>
      </c>
      <c r="V11" s="40">
        <v>5.0193000000000003</v>
      </c>
      <c r="W11" s="40">
        <v>4.548</v>
      </c>
      <c r="X11" s="40">
        <v>7.6680999999999999</v>
      </c>
      <c r="Y11" s="40">
        <v>-2.8397000000000001</v>
      </c>
      <c r="Z11" s="40">
        <v>-4.1558000000000002</v>
      </c>
      <c r="AA11" s="40">
        <v>-38.683</v>
      </c>
      <c r="AB11" s="41">
        <v>-22.3324</v>
      </c>
    </row>
    <row r="12" spans="2:28" ht="17.25" thickTop="1" thickBot="1" x14ac:dyDescent="0.3">
      <c r="B12" s="42" t="str">
        <f>'Angazirana aFRR energija'!B12</f>
        <v>09.03.2022</v>
      </c>
      <c r="C12" s="73">
        <f t="shared" si="0"/>
        <v>-1057.3066000000001</v>
      </c>
      <c r="D12" s="74"/>
      <c r="E12" s="51">
        <v>-23.509599999999999</v>
      </c>
      <c r="F12" s="40">
        <v>-55.638199999999998</v>
      </c>
      <c r="G12" s="40">
        <v>-39.531599999999997</v>
      </c>
      <c r="H12" s="40">
        <v>-23.813700000000001</v>
      </c>
      <c r="I12" s="40">
        <v>-16.702500000000001</v>
      </c>
      <c r="J12" s="40">
        <v>-61.4863</v>
      </c>
      <c r="K12" s="40">
        <v>-84.128200000000007</v>
      </c>
      <c r="L12" s="40">
        <v>-93.094399999999993</v>
      </c>
      <c r="M12" s="40">
        <v>-84.2393</v>
      </c>
      <c r="N12" s="40">
        <v>-84.614199999999997</v>
      </c>
      <c r="O12" s="40">
        <v>1.1958</v>
      </c>
      <c r="P12" s="40">
        <v>-30.071400000000001</v>
      </c>
      <c r="Q12" s="40">
        <v>-37.3444</v>
      </c>
      <c r="R12" s="40">
        <v>-34.414200000000001</v>
      </c>
      <c r="S12" s="40">
        <v>-26.5258</v>
      </c>
      <c r="T12" s="40">
        <v>-8.8331999999999997</v>
      </c>
      <c r="U12" s="40">
        <v>-7.2915000000000001</v>
      </c>
      <c r="V12" s="40">
        <v>-40.311399999999999</v>
      </c>
      <c r="W12" s="40">
        <v>-58.6965</v>
      </c>
      <c r="X12" s="40">
        <v>-52.227499999999999</v>
      </c>
      <c r="Y12" s="40">
        <v>-51.543700000000001</v>
      </c>
      <c r="Z12" s="40">
        <v>-37.851900000000001</v>
      </c>
      <c r="AA12" s="40">
        <v>-67.832499999999996</v>
      </c>
      <c r="AB12" s="41">
        <v>-38.800400000000003</v>
      </c>
    </row>
    <row r="13" spans="2:28" ht="17.25" thickTop="1" thickBot="1" x14ac:dyDescent="0.3">
      <c r="B13" s="42" t="str">
        <f>'Angazirana aFRR energija'!B13</f>
        <v>10.03.2022</v>
      </c>
      <c r="C13" s="73">
        <f t="shared" si="0"/>
        <v>-1600.5382999999999</v>
      </c>
      <c r="D13" s="74"/>
      <c r="E13" s="51">
        <v>-26.715699999999998</v>
      </c>
      <c r="F13" s="40">
        <v>-29.235499999999998</v>
      </c>
      <c r="G13" s="40">
        <v>-16.922599999999999</v>
      </c>
      <c r="H13" s="40">
        <v>-34.102800000000002</v>
      </c>
      <c r="I13" s="40">
        <v>-39.930500000000002</v>
      </c>
      <c r="J13" s="40">
        <v>-51.862400000000001</v>
      </c>
      <c r="K13" s="40">
        <v>-54.337600000000002</v>
      </c>
      <c r="L13" s="40">
        <v>-92.707400000000007</v>
      </c>
      <c r="M13" s="40">
        <v>-108.0206</v>
      </c>
      <c r="N13" s="40">
        <v>-121.9222</v>
      </c>
      <c r="O13" s="40">
        <v>-111.1819</v>
      </c>
      <c r="P13" s="40">
        <v>-114.80029999999999</v>
      </c>
      <c r="Q13" s="40">
        <v>-125.4122</v>
      </c>
      <c r="R13" s="40">
        <v>-114.9853</v>
      </c>
      <c r="S13" s="40">
        <v>-19.968599999999999</v>
      </c>
      <c r="T13" s="40">
        <v>-31.028199999999998</v>
      </c>
      <c r="U13" s="40">
        <v>-63.845700000000001</v>
      </c>
      <c r="V13" s="40">
        <v>-77.245400000000004</v>
      </c>
      <c r="W13" s="40">
        <v>-67.437600000000003</v>
      </c>
      <c r="X13" s="40">
        <v>-53.833100000000002</v>
      </c>
      <c r="Y13" s="40">
        <v>-40.522100000000002</v>
      </c>
      <c r="Z13" s="40">
        <v>-32.872599999999998</v>
      </c>
      <c r="AA13" s="40">
        <v>-71.653099999999995</v>
      </c>
      <c r="AB13" s="41">
        <v>-99.994900000000001</v>
      </c>
    </row>
    <row r="14" spans="2:28" ht="17.25" thickTop="1" thickBot="1" x14ac:dyDescent="0.3">
      <c r="B14" s="42" t="str">
        <f>'Angazirana aFRR energija'!B14</f>
        <v>11.03.2022</v>
      </c>
      <c r="C14" s="73">
        <f t="shared" si="0"/>
        <v>-2680.7589000000003</v>
      </c>
      <c r="D14" s="74"/>
      <c r="E14" s="51">
        <v>-92.294200000000004</v>
      </c>
      <c r="F14" s="40">
        <v>-87.483699999999999</v>
      </c>
      <c r="G14" s="40">
        <v>-101.687</v>
      </c>
      <c r="H14" s="40">
        <v>-91.144300000000001</v>
      </c>
      <c r="I14" s="40">
        <v>-84.494200000000006</v>
      </c>
      <c r="J14" s="40">
        <v>-90.749700000000004</v>
      </c>
      <c r="K14" s="40">
        <v>-95.631299999999996</v>
      </c>
      <c r="L14" s="40">
        <v>-116.0772</v>
      </c>
      <c r="M14" s="40">
        <v>-99.719399999999993</v>
      </c>
      <c r="N14" s="40">
        <v>-114.0582</v>
      </c>
      <c r="O14" s="40">
        <v>-111.71</v>
      </c>
      <c r="P14" s="40">
        <v>-137.26820000000001</v>
      </c>
      <c r="Q14" s="40">
        <v>-170.95009999999999</v>
      </c>
      <c r="R14" s="40">
        <v>-177.8921</v>
      </c>
      <c r="S14" s="40">
        <v>-116.6798</v>
      </c>
      <c r="T14" s="40">
        <v>-106.4092</v>
      </c>
      <c r="U14" s="40">
        <v>-137.87029999999999</v>
      </c>
      <c r="V14" s="40">
        <v>-164.06870000000001</v>
      </c>
      <c r="W14" s="40">
        <v>-87.247100000000003</v>
      </c>
      <c r="X14" s="40">
        <v>-83.678899999999999</v>
      </c>
      <c r="Y14" s="40">
        <v>-101.9131</v>
      </c>
      <c r="Z14" s="40">
        <v>-69.599699999999999</v>
      </c>
      <c r="AA14" s="40">
        <v>-134.13220000000001</v>
      </c>
      <c r="AB14" s="41">
        <v>-108.0003</v>
      </c>
    </row>
    <row r="15" spans="2:28" ht="17.25" thickTop="1" thickBot="1" x14ac:dyDescent="0.3">
      <c r="B15" s="42" t="str">
        <f>'Angazirana aFRR energija'!B15</f>
        <v>12.03.2022</v>
      </c>
      <c r="C15" s="73">
        <f t="shared" si="0"/>
        <v>-1582.8704999999998</v>
      </c>
      <c r="D15" s="74"/>
      <c r="E15" s="51">
        <v>-119.6803</v>
      </c>
      <c r="F15" s="40">
        <v>-126.9922</v>
      </c>
      <c r="G15" s="40">
        <v>-99.296300000000002</v>
      </c>
      <c r="H15" s="40">
        <v>-88.894999999999996</v>
      </c>
      <c r="I15" s="40">
        <v>-90.694999999999993</v>
      </c>
      <c r="J15" s="40">
        <v>-116.9931</v>
      </c>
      <c r="K15" s="40">
        <v>-82.2971</v>
      </c>
      <c r="L15" s="40">
        <v>-68.933700000000002</v>
      </c>
      <c r="M15" s="40">
        <v>-79.533500000000004</v>
      </c>
      <c r="N15" s="40">
        <v>-105.6078</v>
      </c>
      <c r="O15" s="40">
        <v>-93.928600000000003</v>
      </c>
      <c r="P15" s="40">
        <v>-77.965699999999998</v>
      </c>
      <c r="Q15" s="40">
        <v>-53.331899999999997</v>
      </c>
      <c r="R15" s="40">
        <v>-27.501000000000001</v>
      </c>
      <c r="S15" s="40">
        <v>28.766300000000001</v>
      </c>
      <c r="T15" s="40">
        <v>6.6955</v>
      </c>
      <c r="U15" s="40">
        <v>-47.594099999999997</v>
      </c>
      <c r="V15" s="40">
        <v>-79.401700000000005</v>
      </c>
      <c r="W15" s="40">
        <v>-56.9786</v>
      </c>
      <c r="X15" s="40">
        <v>-60.864899999999999</v>
      </c>
      <c r="Y15" s="40">
        <v>-51.515300000000003</v>
      </c>
      <c r="Z15" s="40">
        <v>-30.6633</v>
      </c>
      <c r="AA15" s="40">
        <v>-32.6203</v>
      </c>
      <c r="AB15" s="41">
        <v>-27.042899999999999</v>
      </c>
    </row>
    <row r="16" spans="2:28" ht="17.25" thickTop="1" thickBot="1" x14ac:dyDescent="0.3">
      <c r="B16" s="42" t="str">
        <f>'Angazirana aFRR energija'!B16</f>
        <v>13.03.2022</v>
      </c>
      <c r="C16" s="73">
        <f t="shared" si="0"/>
        <v>-886.44059999999979</v>
      </c>
      <c r="D16" s="74"/>
      <c r="E16" s="51">
        <v>-97.0505</v>
      </c>
      <c r="F16" s="40">
        <v>-49.587000000000003</v>
      </c>
      <c r="G16" s="40">
        <v>-47.744399999999999</v>
      </c>
      <c r="H16" s="40">
        <v>-15.1927</v>
      </c>
      <c r="I16" s="40">
        <v>-10.9521</v>
      </c>
      <c r="J16" s="40">
        <v>-39.904400000000003</v>
      </c>
      <c r="K16" s="40">
        <v>-28.619800000000001</v>
      </c>
      <c r="L16" s="40">
        <v>-38.334299999999999</v>
      </c>
      <c r="M16" s="40">
        <v>-40.777299999999997</v>
      </c>
      <c r="N16" s="40">
        <v>-29.328800000000001</v>
      </c>
      <c r="O16" s="40">
        <v>-30.529599999999999</v>
      </c>
      <c r="P16" s="40">
        <v>-23.472999999999999</v>
      </c>
      <c r="Q16" s="40">
        <v>-8.1172000000000004</v>
      </c>
      <c r="R16" s="40">
        <v>-4.5210999999999997</v>
      </c>
      <c r="S16" s="40">
        <v>-3.4933000000000001</v>
      </c>
      <c r="T16" s="40">
        <v>-6.8297999999999996</v>
      </c>
      <c r="U16" s="40">
        <v>-19.125299999999999</v>
      </c>
      <c r="V16" s="40">
        <v>-38.280299999999997</v>
      </c>
      <c r="W16" s="40">
        <v>-53.584800000000001</v>
      </c>
      <c r="X16" s="40">
        <v>-105.6165</v>
      </c>
      <c r="Y16" s="40">
        <v>-65.270700000000005</v>
      </c>
      <c r="Z16" s="40">
        <v>-44.711100000000002</v>
      </c>
      <c r="AA16" s="40">
        <v>-54.828099999999999</v>
      </c>
      <c r="AB16" s="41">
        <v>-30.5685</v>
      </c>
    </row>
    <row r="17" spans="2:28" ht="17.25" thickTop="1" thickBot="1" x14ac:dyDescent="0.3">
      <c r="B17" s="42" t="str">
        <f>'Angazirana aFRR energija'!B17</f>
        <v>14.03.2022</v>
      </c>
      <c r="C17" s="73">
        <f t="shared" si="0"/>
        <v>-196.43939999999992</v>
      </c>
      <c r="D17" s="74"/>
      <c r="E17" s="39">
        <v>-28.521000000000001</v>
      </c>
      <c r="F17" s="40">
        <v>-6.7925000000000004</v>
      </c>
      <c r="G17" s="40">
        <v>-14.499700000000001</v>
      </c>
      <c r="H17" s="40">
        <v>23.837800000000001</v>
      </c>
      <c r="I17" s="40">
        <v>14.393800000000001</v>
      </c>
      <c r="J17" s="40">
        <v>-35.178899999999999</v>
      </c>
      <c r="K17" s="40">
        <v>-68.2697</v>
      </c>
      <c r="L17" s="40">
        <v>-74.566299999999998</v>
      </c>
      <c r="M17" s="40">
        <v>-54.383299999999998</v>
      </c>
      <c r="N17" s="40">
        <v>-15.1843</v>
      </c>
      <c r="O17" s="40">
        <v>-9.9504999999999999</v>
      </c>
      <c r="P17" s="40">
        <v>2.1903999999999999</v>
      </c>
      <c r="Q17" s="40">
        <v>9.4932999999999996</v>
      </c>
      <c r="R17" s="40">
        <v>33.875300000000003</v>
      </c>
      <c r="S17" s="40">
        <v>28.465499999999999</v>
      </c>
      <c r="T17" s="40">
        <v>32.778399999999998</v>
      </c>
      <c r="U17" s="40">
        <v>29.039200000000001</v>
      </c>
      <c r="V17" s="40">
        <v>-0.38869999999999999</v>
      </c>
      <c r="W17" s="40">
        <v>-6.4099000000000004</v>
      </c>
      <c r="X17" s="40">
        <v>-7.0316000000000001</v>
      </c>
      <c r="Y17" s="40">
        <v>-5.7306999999999997</v>
      </c>
      <c r="Z17" s="40">
        <v>-40.983400000000003</v>
      </c>
      <c r="AA17" s="40">
        <v>-10.5458</v>
      </c>
      <c r="AB17" s="41">
        <v>7.9231999999999996</v>
      </c>
    </row>
    <row r="18" spans="2:28" ht="17.25" thickTop="1" thickBot="1" x14ac:dyDescent="0.3">
      <c r="B18" s="42" t="str">
        <f>'Angazirana aFRR energija'!B18</f>
        <v>15.03.2022</v>
      </c>
      <c r="C18" s="73">
        <f t="shared" si="0"/>
        <v>135.32360000000003</v>
      </c>
      <c r="D18" s="74"/>
      <c r="E18" s="51">
        <v>6.7431999999999999</v>
      </c>
      <c r="F18" s="40">
        <v>12.9823</v>
      </c>
      <c r="G18" s="40">
        <v>5.0096999999999996</v>
      </c>
      <c r="H18" s="40">
        <v>22.494900000000001</v>
      </c>
      <c r="I18" s="40">
        <v>2.5112999999999999</v>
      </c>
      <c r="J18" s="40">
        <v>-22.116399999999999</v>
      </c>
      <c r="K18" s="40">
        <v>-5.2251000000000003</v>
      </c>
      <c r="L18" s="40">
        <v>-33.389800000000001</v>
      </c>
      <c r="M18" s="40">
        <v>-1.1396999999999999</v>
      </c>
      <c r="N18" s="40">
        <v>6.8905000000000003</v>
      </c>
      <c r="O18" s="40">
        <v>14.7697</v>
      </c>
      <c r="P18" s="40">
        <v>12.440899999999999</v>
      </c>
      <c r="Q18" s="40">
        <v>23.479900000000001</v>
      </c>
      <c r="R18" s="40">
        <v>19.667100000000001</v>
      </c>
      <c r="S18" s="40">
        <v>58.834600000000002</v>
      </c>
      <c r="T18" s="40">
        <v>55.0154</v>
      </c>
      <c r="U18" s="40">
        <v>8.2932000000000006</v>
      </c>
      <c r="V18" s="40">
        <v>-17.221900000000002</v>
      </c>
      <c r="W18" s="40">
        <v>-13.168900000000001</v>
      </c>
      <c r="X18" s="40">
        <v>-6.8833000000000002</v>
      </c>
      <c r="Y18" s="40">
        <v>-7.7714999999999996</v>
      </c>
      <c r="Z18" s="40">
        <v>5.2968000000000002</v>
      </c>
      <c r="AA18" s="40">
        <v>-15.909700000000001</v>
      </c>
      <c r="AB18" s="41">
        <v>3.7204000000000002</v>
      </c>
    </row>
    <row r="19" spans="2:28" ht="17.25" thickTop="1" thickBot="1" x14ac:dyDescent="0.3">
      <c r="B19" s="42" t="str">
        <f>'Angazirana aFRR energija'!B19</f>
        <v>16.03.2022</v>
      </c>
      <c r="C19" s="73">
        <f t="shared" si="0"/>
        <v>27.35349999999999</v>
      </c>
      <c r="D19" s="74"/>
      <c r="E19" s="51">
        <v>8.8780999999999999</v>
      </c>
      <c r="F19" s="40">
        <v>-2.2685</v>
      </c>
      <c r="G19" s="40">
        <v>20.016400000000001</v>
      </c>
      <c r="H19" s="40">
        <v>52.850499999999997</v>
      </c>
      <c r="I19" s="40">
        <v>49.884799999999998</v>
      </c>
      <c r="J19" s="40">
        <v>8.1813000000000002</v>
      </c>
      <c r="K19" s="40">
        <v>-16.6282</v>
      </c>
      <c r="L19" s="40">
        <v>-33.544699999999999</v>
      </c>
      <c r="M19" s="40">
        <v>-19.996200000000002</v>
      </c>
      <c r="N19" s="40">
        <v>-23.3751</v>
      </c>
      <c r="O19" s="40">
        <v>6.3292999999999999</v>
      </c>
      <c r="P19" s="40">
        <v>11.4009</v>
      </c>
      <c r="Q19" s="40">
        <v>12.858599999999999</v>
      </c>
      <c r="R19" s="40">
        <v>1.1984999999999999</v>
      </c>
      <c r="S19" s="40">
        <v>5.8745000000000003</v>
      </c>
      <c r="T19" s="40">
        <v>-19.786200000000001</v>
      </c>
      <c r="U19" s="40">
        <v>-8.2236999999999991</v>
      </c>
      <c r="V19" s="40">
        <v>-6.2031999999999998</v>
      </c>
      <c r="W19" s="40">
        <v>4.4893000000000001</v>
      </c>
      <c r="X19" s="40">
        <v>8.3477999999999994</v>
      </c>
      <c r="Y19" s="40">
        <v>1.1231</v>
      </c>
      <c r="Z19" s="40">
        <v>-8.4830000000000005</v>
      </c>
      <c r="AA19" s="40">
        <v>-17.3185</v>
      </c>
      <c r="AB19" s="41">
        <v>-8.2523</v>
      </c>
    </row>
    <row r="20" spans="2:28" ht="17.25" thickTop="1" thickBot="1" x14ac:dyDescent="0.3">
      <c r="B20" s="42" t="str">
        <f>'Angazirana aFRR energija'!B20</f>
        <v>17.03.2022</v>
      </c>
      <c r="C20" s="73">
        <f t="shared" si="0"/>
        <v>72.893699999999981</v>
      </c>
      <c r="D20" s="74"/>
      <c r="E20" s="51">
        <v>-7.2553000000000001</v>
      </c>
      <c r="F20" s="40">
        <v>-3.5447000000000002</v>
      </c>
      <c r="G20" s="40">
        <v>35.231200000000001</v>
      </c>
      <c r="H20" s="40">
        <v>63.664099999999998</v>
      </c>
      <c r="I20" s="40">
        <v>36.033999999999999</v>
      </c>
      <c r="J20" s="40">
        <v>8.5973000000000006</v>
      </c>
      <c r="K20" s="40">
        <v>7.8853</v>
      </c>
      <c r="L20" s="40">
        <v>-3.1665000000000001</v>
      </c>
      <c r="M20" s="40">
        <v>-12.0573</v>
      </c>
      <c r="N20" s="40">
        <v>-1.7569999999999999</v>
      </c>
      <c r="O20" s="40">
        <v>-6.9400000000000003E-2</v>
      </c>
      <c r="P20" s="40">
        <v>-14.5046</v>
      </c>
      <c r="Q20" s="40">
        <v>-4.0114999999999998</v>
      </c>
      <c r="R20" s="40">
        <v>-1.5895999999999999</v>
      </c>
      <c r="S20" s="40">
        <v>12.883599999999999</v>
      </c>
      <c r="T20" s="40">
        <v>-23.6538</v>
      </c>
      <c r="U20" s="40">
        <v>3.2191999999999998</v>
      </c>
      <c r="V20" s="40">
        <v>-21.528199999999998</v>
      </c>
      <c r="W20" s="40">
        <v>-3.7437</v>
      </c>
      <c r="X20" s="40">
        <v>-2.5087999999999999</v>
      </c>
      <c r="Y20" s="40">
        <v>-7.2255000000000003</v>
      </c>
      <c r="Z20" s="40">
        <v>17.150099999999998</v>
      </c>
      <c r="AA20" s="40">
        <v>-18.710100000000001</v>
      </c>
      <c r="AB20" s="41">
        <v>13.5549</v>
      </c>
    </row>
    <row r="21" spans="2:28" ht="17.25" thickTop="1" thickBot="1" x14ac:dyDescent="0.3">
      <c r="B21" s="42" t="str">
        <f>'Angazirana aFRR energija'!B21</f>
        <v>18.03.2022</v>
      </c>
      <c r="C21" s="73">
        <f t="shared" si="0"/>
        <v>-319.10140000000001</v>
      </c>
      <c r="D21" s="74"/>
      <c r="E21" s="51">
        <v>-31.706199999999999</v>
      </c>
      <c r="F21" s="40">
        <v>-15.3218</v>
      </c>
      <c r="G21" s="40">
        <v>24.114599999999999</v>
      </c>
      <c r="H21" s="40">
        <v>64.892399999999995</v>
      </c>
      <c r="I21" s="40">
        <v>73.6965</v>
      </c>
      <c r="J21" s="40">
        <v>31.8706</v>
      </c>
      <c r="K21" s="40">
        <v>6.1348000000000003</v>
      </c>
      <c r="L21" s="40">
        <v>-26.332599999999999</v>
      </c>
      <c r="M21" s="40">
        <v>-21.582999999999998</v>
      </c>
      <c r="N21" s="40">
        <v>-35.922499999999999</v>
      </c>
      <c r="O21" s="40">
        <v>-61.653199999999998</v>
      </c>
      <c r="P21" s="40">
        <v>-69.982100000000003</v>
      </c>
      <c r="Q21" s="40">
        <v>-57.596499999999999</v>
      </c>
      <c r="R21" s="40">
        <v>-47.478400000000001</v>
      </c>
      <c r="S21" s="40">
        <v>-37.215299999999999</v>
      </c>
      <c r="T21" s="40">
        <v>-25.719899999999999</v>
      </c>
      <c r="U21" s="40">
        <v>-5.2690000000000001</v>
      </c>
      <c r="V21" s="40">
        <v>-13.147399999999999</v>
      </c>
      <c r="W21" s="40">
        <v>-24.803999999999998</v>
      </c>
      <c r="X21" s="40">
        <v>-13.433400000000001</v>
      </c>
      <c r="Y21" s="40">
        <v>-2.5999999999999999E-2</v>
      </c>
      <c r="Z21" s="40">
        <v>-5.6641000000000004</v>
      </c>
      <c r="AA21" s="40">
        <v>-22.629899999999999</v>
      </c>
      <c r="AB21" s="41">
        <v>-4.3250000000000002</v>
      </c>
    </row>
    <row r="22" spans="2:28" ht="17.25" thickTop="1" thickBot="1" x14ac:dyDescent="0.3">
      <c r="B22" s="42" t="str">
        <f>'Angazirana aFRR energija'!B22</f>
        <v>19.03.2022</v>
      </c>
      <c r="C22" s="73">
        <f t="shared" si="0"/>
        <v>-330.1703</v>
      </c>
      <c r="D22" s="74"/>
      <c r="E22" s="51">
        <v>-25.714200000000002</v>
      </c>
      <c r="F22" s="40">
        <v>4.4512999999999998</v>
      </c>
      <c r="G22" s="40">
        <v>-17.1477</v>
      </c>
      <c r="H22" s="40">
        <v>17.1554</v>
      </c>
      <c r="I22" s="40">
        <v>13.8164</v>
      </c>
      <c r="J22" s="40">
        <v>-5.5129999999999999</v>
      </c>
      <c r="K22" s="40">
        <v>-6.0373000000000001</v>
      </c>
      <c r="L22" s="40">
        <v>-0.82479999999999998</v>
      </c>
      <c r="M22" s="40">
        <v>-16.187899999999999</v>
      </c>
      <c r="N22" s="40">
        <v>-14.023300000000001</v>
      </c>
      <c r="O22" s="40">
        <v>-20.855399999999999</v>
      </c>
      <c r="P22" s="40">
        <v>-10.198</v>
      </c>
      <c r="Q22" s="40">
        <v>-18.103400000000001</v>
      </c>
      <c r="R22" s="40">
        <v>1.2383</v>
      </c>
      <c r="S22" s="40">
        <v>4.8692000000000002</v>
      </c>
      <c r="T22" s="40">
        <v>-10.410500000000001</v>
      </c>
      <c r="U22" s="40">
        <v>-24.7319</v>
      </c>
      <c r="V22" s="40">
        <v>-30.236799999999999</v>
      </c>
      <c r="W22" s="40">
        <v>-35.360500000000002</v>
      </c>
      <c r="X22" s="40">
        <v>-20.303599999999999</v>
      </c>
      <c r="Y22" s="40">
        <v>-33.981400000000001</v>
      </c>
      <c r="Z22" s="40">
        <v>-24.545200000000001</v>
      </c>
      <c r="AA22" s="40">
        <v>-20.212900000000001</v>
      </c>
      <c r="AB22" s="41">
        <v>-37.313099999999999</v>
      </c>
    </row>
    <row r="23" spans="2:28" ht="17.25" thickTop="1" thickBot="1" x14ac:dyDescent="0.3">
      <c r="B23" s="42" t="str">
        <f>'Angazirana aFRR energija'!B23</f>
        <v>20.03.2022</v>
      </c>
      <c r="C23" s="73">
        <f t="shared" si="0"/>
        <v>-833.95920000000001</v>
      </c>
      <c r="D23" s="74"/>
      <c r="E23" s="51">
        <v>-88.520099999999999</v>
      </c>
      <c r="F23" s="40">
        <v>-27.495799999999999</v>
      </c>
      <c r="G23" s="40">
        <v>-31.444700000000001</v>
      </c>
      <c r="H23" s="40">
        <v>-16.590800000000002</v>
      </c>
      <c r="I23" s="40">
        <v>-13.094200000000001</v>
      </c>
      <c r="J23" s="40">
        <v>-31.528300000000002</v>
      </c>
      <c r="K23" s="40">
        <v>10.6416</v>
      </c>
      <c r="L23" s="40">
        <v>-20.224599999999999</v>
      </c>
      <c r="M23" s="40">
        <v>-37.672400000000003</v>
      </c>
      <c r="N23" s="40">
        <v>-24.9237</v>
      </c>
      <c r="O23" s="40">
        <v>-28.0473</v>
      </c>
      <c r="P23" s="40">
        <v>-7.8373999999999997</v>
      </c>
      <c r="Q23" s="40">
        <v>-2.1221999999999999</v>
      </c>
      <c r="R23" s="40">
        <v>-4.3501000000000003</v>
      </c>
      <c r="S23" s="40">
        <v>-9.4550000000000001</v>
      </c>
      <c r="T23" s="40">
        <v>-15.959</v>
      </c>
      <c r="U23" s="40">
        <v>-21.160799999999998</v>
      </c>
      <c r="V23" s="40">
        <v>-48.700699999999998</v>
      </c>
      <c r="W23" s="40">
        <v>-73.946899999999999</v>
      </c>
      <c r="X23" s="40">
        <v>-102.3317</v>
      </c>
      <c r="Y23" s="40">
        <v>-87.338099999999997</v>
      </c>
      <c r="Z23" s="40">
        <v>-62.4602</v>
      </c>
      <c r="AA23" s="40">
        <v>-70.304900000000004</v>
      </c>
      <c r="AB23" s="41">
        <v>-19.091899999999999</v>
      </c>
    </row>
    <row r="24" spans="2:28" ht="17.25" thickTop="1" thickBot="1" x14ac:dyDescent="0.3">
      <c r="B24" s="42" t="str">
        <f>'Angazirana aFRR energija'!B24</f>
        <v>21.03.2022</v>
      </c>
      <c r="C24" s="73">
        <f t="shared" si="0"/>
        <v>-972.26459999999997</v>
      </c>
      <c r="D24" s="74"/>
      <c r="E24" s="51">
        <v>-6.8689</v>
      </c>
      <c r="F24" s="40">
        <v>-3.7993999999999999</v>
      </c>
      <c r="G24" s="40">
        <v>-28.0761</v>
      </c>
      <c r="H24" s="40">
        <v>1.4291</v>
      </c>
      <c r="I24" s="40">
        <v>-4.3411</v>
      </c>
      <c r="J24" s="40">
        <v>-19.249099999999999</v>
      </c>
      <c r="K24" s="40">
        <v>-32.681899999999999</v>
      </c>
      <c r="L24" s="40">
        <v>-46.22</v>
      </c>
      <c r="M24" s="40">
        <v>-51.741700000000002</v>
      </c>
      <c r="N24" s="40">
        <v>-37.549599999999998</v>
      </c>
      <c r="O24" s="40">
        <v>-33.640799999999999</v>
      </c>
      <c r="P24" s="40">
        <v>-51.238700000000001</v>
      </c>
      <c r="Q24" s="40">
        <v>-64.583399999999997</v>
      </c>
      <c r="R24" s="40">
        <v>-69.446600000000004</v>
      </c>
      <c r="S24" s="40">
        <v>-74.195800000000006</v>
      </c>
      <c r="T24" s="40">
        <v>-63.800400000000003</v>
      </c>
      <c r="U24" s="40">
        <v>-71.088200000000001</v>
      </c>
      <c r="V24" s="40">
        <v>-72.718100000000007</v>
      </c>
      <c r="W24" s="40">
        <v>-48.4527</v>
      </c>
      <c r="X24" s="40">
        <v>-31.121300000000002</v>
      </c>
      <c r="Y24" s="40">
        <v>-36.587400000000002</v>
      </c>
      <c r="Z24" s="40">
        <v>-48.746499999999997</v>
      </c>
      <c r="AA24" s="40">
        <v>-59.6188</v>
      </c>
      <c r="AB24" s="41">
        <v>-17.927199999999999</v>
      </c>
    </row>
    <row r="25" spans="2:28" ht="17.25" thickTop="1" thickBot="1" x14ac:dyDescent="0.3">
      <c r="B25" s="42" t="str">
        <f>'Angazirana aFRR energija'!B25</f>
        <v>22.03.2022</v>
      </c>
      <c r="C25" s="73">
        <f t="shared" si="0"/>
        <v>1229.9349</v>
      </c>
      <c r="D25" s="74"/>
      <c r="E25" s="51">
        <v>7.9347000000000003</v>
      </c>
      <c r="F25" s="40">
        <v>12.951000000000001</v>
      </c>
      <c r="G25" s="40">
        <v>2.819</v>
      </c>
      <c r="H25" s="40">
        <v>34.456800000000001</v>
      </c>
      <c r="I25" s="40">
        <v>34.778100000000002</v>
      </c>
      <c r="J25" s="40">
        <v>23.703800000000001</v>
      </c>
      <c r="K25" s="40">
        <v>-2.3024</v>
      </c>
      <c r="L25" s="40">
        <v>-8.6725999999999992</v>
      </c>
      <c r="M25" s="40">
        <v>12.4374</v>
      </c>
      <c r="N25" s="40">
        <v>34.494</v>
      </c>
      <c r="O25" s="40">
        <v>20.596900000000002</v>
      </c>
      <c r="P25" s="40">
        <v>40.435099999999998</v>
      </c>
      <c r="Q25" s="40">
        <v>48.997199999999999</v>
      </c>
      <c r="R25" s="40">
        <v>72.415499999999994</v>
      </c>
      <c r="S25" s="40">
        <v>34.109499999999997</v>
      </c>
      <c r="T25" s="40">
        <v>16.216699999999999</v>
      </c>
      <c r="U25" s="40">
        <v>-13.8148</v>
      </c>
      <c r="V25" s="40">
        <v>4.5587</v>
      </c>
      <c r="W25" s="40">
        <v>174.8416</v>
      </c>
      <c r="X25" s="40">
        <v>181.15899999999999</v>
      </c>
      <c r="Y25" s="40">
        <v>175.48060000000001</v>
      </c>
      <c r="Z25" s="40">
        <v>130.0812</v>
      </c>
      <c r="AA25" s="40">
        <v>161.22739999999999</v>
      </c>
      <c r="AB25" s="41">
        <v>31.0305</v>
      </c>
    </row>
    <row r="26" spans="2:28" ht="17.25" thickTop="1" thickBot="1" x14ac:dyDescent="0.3">
      <c r="B26" s="42" t="str">
        <f>'Angazirana aFRR energija'!B26</f>
        <v>23.03.2022</v>
      </c>
      <c r="C26" s="73">
        <f t="shared" si="0"/>
        <v>469.50670000000002</v>
      </c>
      <c r="D26" s="74"/>
      <c r="E26" s="51">
        <v>-1.0373000000000001</v>
      </c>
      <c r="F26" s="40">
        <v>16.6511</v>
      </c>
      <c r="G26" s="40">
        <v>-17.530100000000001</v>
      </c>
      <c r="H26" s="40">
        <v>46.467399999999998</v>
      </c>
      <c r="I26" s="40">
        <v>35.299199999999999</v>
      </c>
      <c r="J26" s="40">
        <v>23.920400000000001</v>
      </c>
      <c r="K26" s="40">
        <v>4.8388999999999998</v>
      </c>
      <c r="L26" s="40">
        <v>7.2725999999999997</v>
      </c>
      <c r="M26" s="40">
        <v>29.743300000000001</v>
      </c>
      <c r="N26" s="40">
        <v>63.109299999999998</v>
      </c>
      <c r="O26" s="40">
        <v>80.928700000000006</v>
      </c>
      <c r="P26" s="40">
        <v>82.911600000000007</v>
      </c>
      <c r="Q26" s="40">
        <v>59.371299999999998</v>
      </c>
      <c r="R26" s="40">
        <v>58.833599999999997</v>
      </c>
      <c r="S26" s="40">
        <v>38.200800000000001</v>
      </c>
      <c r="T26" s="40">
        <v>31.609500000000001</v>
      </c>
      <c r="U26" s="40">
        <v>8.9764999999999997</v>
      </c>
      <c r="V26" s="40">
        <v>-20.141400000000001</v>
      </c>
      <c r="W26" s="40">
        <v>-3.4628000000000001</v>
      </c>
      <c r="X26" s="40">
        <v>-10.7113</v>
      </c>
      <c r="Y26" s="40">
        <v>-26.5458</v>
      </c>
      <c r="Z26" s="40">
        <v>-25.4041</v>
      </c>
      <c r="AA26" s="40">
        <v>-23.8367</v>
      </c>
      <c r="AB26" s="41">
        <v>10.042</v>
      </c>
    </row>
    <row r="27" spans="2:28" ht="17.25" thickTop="1" thickBot="1" x14ac:dyDescent="0.3">
      <c r="B27" s="42" t="str">
        <f>'Angazirana aFRR energija'!B27</f>
        <v>24.03.2022</v>
      </c>
      <c r="C27" s="73">
        <f t="shared" si="0"/>
        <v>668.52109999999993</v>
      </c>
      <c r="D27" s="74"/>
      <c r="E27" s="51">
        <v>20.114799999999999</v>
      </c>
      <c r="F27" s="40">
        <v>2.6371000000000002</v>
      </c>
      <c r="G27" s="40">
        <v>26.1739</v>
      </c>
      <c r="H27" s="40">
        <v>83.474800000000002</v>
      </c>
      <c r="I27" s="40">
        <v>67.528599999999997</v>
      </c>
      <c r="J27" s="40">
        <v>31.9254</v>
      </c>
      <c r="K27" s="40">
        <v>14.9666</v>
      </c>
      <c r="L27" s="40">
        <v>29.789000000000001</v>
      </c>
      <c r="M27" s="40">
        <v>42.132199999999997</v>
      </c>
      <c r="N27" s="40">
        <v>48.780500000000004</v>
      </c>
      <c r="O27" s="40">
        <v>53.594700000000003</v>
      </c>
      <c r="P27" s="40">
        <v>49.8324</v>
      </c>
      <c r="Q27" s="40">
        <v>44.770099999999999</v>
      </c>
      <c r="R27" s="40">
        <v>47.0899</v>
      </c>
      <c r="S27" s="40">
        <v>40.605499999999999</v>
      </c>
      <c r="T27" s="40">
        <v>31.905999999999999</v>
      </c>
      <c r="U27" s="40">
        <v>40.529699999999998</v>
      </c>
      <c r="V27" s="40">
        <v>51.438600000000001</v>
      </c>
      <c r="W27" s="40">
        <v>6.8300999999999998</v>
      </c>
      <c r="X27" s="40">
        <v>-17.842400000000001</v>
      </c>
      <c r="Y27" s="40">
        <v>-8.1734000000000009</v>
      </c>
      <c r="Z27" s="40">
        <v>-23.119599999999998</v>
      </c>
      <c r="AA27" s="40">
        <v>-19.9068</v>
      </c>
      <c r="AB27" s="41">
        <v>3.4434</v>
      </c>
    </row>
    <row r="28" spans="2:28" ht="17.25" thickTop="1" thickBot="1" x14ac:dyDescent="0.3">
      <c r="B28" s="42" t="str">
        <f>'Angazirana aFRR energija'!B28</f>
        <v>25.03.2022</v>
      </c>
      <c r="C28" s="73">
        <f t="shared" si="0"/>
        <v>635.12839999999994</v>
      </c>
      <c r="D28" s="74"/>
      <c r="E28" s="51">
        <v>16.509399999999999</v>
      </c>
      <c r="F28" s="40">
        <v>16.072800000000001</v>
      </c>
      <c r="G28" s="40">
        <v>-0.63339999999999996</v>
      </c>
      <c r="H28" s="40">
        <v>89.569199999999995</v>
      </c>
      <c r="I28" s="40">
        <v>59.8127</v>
      </c>
      <c r="J28" s="40">
        <v>25.011800000000001</v>
      </c>
      <c r="K28" s="40">
        <v>-15.283099999999999</v>
      </c>
      <c r="L28" s="40">
        <v>13.644600000000001</v>
      </c>
      <c r="M28" s="40">
        <v>19.319800000000001</v>
      </c>
      <c r="N28" s="40">
        <v>54.375300000000003</v>
      </c>
      <c r="O28" s="40">
        <v>67.998599999999996</v>
      </c>
      <c r="P28" s="40">
        <v>15.1069</v>
      </c>
      <c r="Q28" s="40">
        <v>21.645800000000001</v>
      </c>
      <c r="R28" s="40">
        <v>34.921199999999999</v>
      </c>
      <c r="S28" s="40">
        <v>64.026700000000005</v>
      </c>
      <c r="T28" s="40">
        <v>41.3992</v>
      </c>
      <c r="U28" s="40">
        <v>68.275800000000004</v>
      </c>
      <c r="V28" s="40">
        <v>41.718000000000004</v>
      </c>
      <c r="W28" s="40">
        <v>8.5188000000000006</v>
      </c>
      <c r="X28" s="40">
        <v>-2.4037000000000002</v>
      </c>
      <c r="Y28" s="40">
        <v>4.6291000000000002</v>
      </c>
      <c r="Z28" s="40">
        <v>-2.8980000000000001</v>
      </c>
      <c r="AA28" s="40">
        <v>-6.8567</v>
      </c>
      <c r="AB28" s="41">
        <v>0.64759999999999995</v>
      </c>
    </row>
    <row r="29" spans="2:28" ht="17.25" thickTop="1" thickBot="1" x14ac:dyDescent="0.3">
      <c r="B29" s="42" t="str">
        <f>'Angazirana aFRR energija'!B29</f>
        <v>26.03.2022</v>
      </c>
      <c r="C29" s="73">
        <f t="shared" si="0"/>
        <v>1266.6725000000004</v>
      </c>
      <c r="D29" s="74"/>
      <c r="E29" s="51">
        <v>9.8460999999999999</v>
      </c>
      <c r="F29" s="40">
        <v>59.255600000000001</v>
      </c>
      <c r="G29" s="40">
        <v>73.237799999999993</v>
      </c>
      <c r="H29" s="40">
        <v>114.3026</v>
      </c>
      <c r="I29" s="40">
        <v>93.875399999999999</v>
      </c>
      <c r="J29" s="40">
        <v>62.716299999999997</v>
      </c>
      <c r="K29" s="40">
        <v>53.764499999999998</v>
      </c>
      <c r="L29" s="40">
        <v>38.956299999999999</v>
      </c>
      <c r="M29" s="40">
        <v>47.554099999999998</v>
      </c>
      <c r="N29" s="40">
        <v>74.628100000000003</v>
      </c>
      <c r="O29" s="40">
        <v>62.299900000000001</v>
      </c>
      <c r="P29" s="40">
        <v>63.426600000000001</v>
      </c>
      <c r="Q29" s="40">
        <v>63.674399999999999</v>
      </c>
      <c r="R29" s="40">
        <v>87.454099999999997</v>
      </c>
      <c r="S29" s="40">
        <v>61.042000000000002</v>
      </c>
      <c r="T29" s="40">
        <v>62.527299999999997</v>
      </c>
      <c r="U29" s="40">
        <v>69.696200000000005</v>
      </c>
      <c r="V29" s="40">
        <v>72.828900000000004</v>
      </c>
      <c r="W29" s="40">
        <v>19.6938</v>
      </c>
      <c r="X29" s="40">
        <v>12.145300000000001</v>
      </c>
      <c r="Y29" s="40">
        <v>27.866499999999998</v>
      </c>
      <c r="Z29" s="40">
        <v>29.096599999999999</v>
      </c>
      <c r="AA29" s="40">
        <v>-6.5004</v>
      </c>
      <c r="AB29" s="41">
        <v>13.2845</v>
      </c>
    </row>
    <row r="30" spans="2:28" ht="17.25" thickTop="1" thickBot="1" x14ac:dyDescent="0.3">
      <c r="B30" s="42" t="str">
        <f>'Angazirana aFRR energija'!B30</f>
        <v>27.03.2022</v>
      </c>
      <c r="C30" s="73">
        <f t="shared" si="0"/>
        <v>897.82520000000011</v>
      </c>
      <c r="D30" s="74"/>
      <c r="E30" s="51">
        <v>11.5753</v>
      </c>
      <c r="F30" s="40">
        <v>29.282599999999999</v>
      </c>
      <c r="G30" s="40">
        <v>0</v>
      </c>
      <c r="H30" s="40">
        <v>37.950200000000002</v>
      </c>
      <c r="I30" s="40">
        <v>65.933400000000006</v>
      </c>
      <c r="J30" s="40">
        <v>59.869799999999998</v>
      </c>
      <c r="K30" s="40">
        <v>47.13</v>
      </c>
      <c r="L30" s="40">
        <v>23.950700000000001</v>
      </c>
      <c r="M30" s="40">
        <v>40.026699999999998</v>
      </c>
      <c r="N30" s="40">
        <v>36.902000000000001</v>
      </c>
      <c r="O30" s="40">
        <v>50.611199999999997</v>
      </c>
      <c r="P30" s="40">
        <v>47.540300000000002</v>
      </c>
      <c r="Q30" s="40">
        <v>60.073300000000003</v>
      </c>
      <c r="R30" s="40">
        <v>76.492699999999999</v>
      </c>
      <c r="S30" s="40">
        <v>68.602599999999995</v>
      </c>
      <c r="T30" s="40">
        <v>69.361199999999997</v>
      </c>
      <c r="U30" s="40">
        <v>79.450199999999995</v>
      </c>
      <c r="V30" s="40">
        <v>73.848699999999994</v>
      </c>
      <c r="W30" s="40">
        <v>40.751399999999997</v>
      </c>
      <c r="X30" s="40">
        <v>-6.2118000000000002</v>
      </c>
      <c r="Y30" s="40">
        <v>-12.383800000000001</v>
      </c>
      <c r="Z30" s="40">
        <v>-2.6623000000000001</v>
      </c>
      <c r="AA30" s="40">
        <v>-6.5591999999999997</v>
      </c>
      <c r="AB30" s="41">
        <v>6.29</v>
      </c>
    </row>
    <row r="31" spans="2:28" ht="17.25" thickTop="1" thickBot="1" x14ac:dyDescent="0.3">
      <c r="B31" s="42" t="str">
        <f>'Angazirana aFRR energija'!B31</f>
        <v>28.03.2022</v>
      </c>
      <c r="C31" s="73">
        <f t="shared" si="0"/>
        <v>399.00059999999991</v>
      </c>
      <c r="D31" s="74"/>
      <c r="E31" s="51">
        <v>8.6347000000000005</v>
      </c>
      <c r="F31" s="40">
        <v>71.453999999999994</v>
      </c>
      <c r="G31" s="40">
        <v>82.345799999999997</v>
      </c>
      <c r="H31" s="40">
        <v>128.38749999999999</v>
      </c>
      <c r="I31" s="40">
        <v>127.07</v>
      </c>
      <c r="J31" s="40">
        <v>89.206900000000005</v>
      </c>
      <c r="K31" s="40">
        <v>69.571399999999997</v>
      </c>
      <c r="L31" s="40">
        <v>2.1341999999999999</v>
      </c>
      <c r="M31" s="40">
        <v>-2.2826</v>
      </c>
      <c r="N31" s="40">
        <v>-21.468299999999999</v>
      </c>
      <c r="O31" s="40">
        <v>-24.581499999999998</v>
      </c>
      <c r="P31" s="40">
        <v>-34.125999999999998</v>
      </c>
      <c r="Q31" s="40">
        <v>-20.886900000000001</v>
      </c>
      <c r="R31" s="40">
        <v>-11.8734</v>
      </c>
      <c r="S31" s="40">
        <v>-1.6133999999999999</v>
      </c>
      <c r="T31" s="40">
        <v>-5.7156000000000002</v>
      </c>
      <c r="U31" s="40">
        <v>-14.8757</v>
      </c>
      <c r="V31" s="40">
        <v>-22.158000000000001</v>
      </c>
      <c r="W31" s="40">
        <v>3.9525000000000001</v>
      </c>
      <c r="X31" s="40">
        <v>-10.950799999999999</v>
      </c>
      <c r="Y31" s="40">
        <v>-4.3766999999999996</v>
      </c>
      <c r="Z31" s="40">
        <v>-5.4927000000000001</v>
      </c>
      <c r="AA31" s="40">
        <v>-12.184699999999999</v>
      </c>
      <c r="AB31" s="41">
        <v>8.8299000000000003</v>
      </c>
    </row>
    <row r="32" spans="2:28" ht="17.25" thickTop="1" thickBot="1" x14ac:dyDescent="0.3">
      <c r="B32" s="42" t="str">
        <f>'Angazirana aFRR energija'!B32</f>
        <v>29.03.2022</v>
      </c>
      <c r="C32" s="73">
        <f t="shared" si="0"/>
        <v>367.19219999999996</v>
      </c>
      <c r="D32" s="74"/>
      <c r="E32" s="51">
        <v>9.9031000000000002</v>
      </c>
      <c r="F32" s="40">
        <v>24.575299999999999</v>
      </c>
      <c r="G32" s="40">
        <v>25.206099999999999</v>
      </c>
      <c r="H32" s="40">
        <v>93.691500000000005</v>
      </c>
      <c r="I32" s="40">
        <v>95.715599999999995</v>
      </c>
      <c r="J32" s="40">
        <v>74.825299999999999</v>
      </c>
      <c r="K32" s="40">
        <v>23.294699999999999</v>
      </c>
      <c r="L32" s="40">
        <v>6.9402999999999997</v>
      </c>
      <c r="M32" s="40">
        <v>-17.8216</v>
      </c>
      <c r="N32" s="40">
        <v>11.796200000000001</v>
      </c>
      <c r="O32" s="40">
        <v>5.8278999999999996</v>
      </c>
      <c r="P32" s="40">
        <v>-11.661</v>
      </c>
      <c r="Q32" s="40">
        <v>-4.6185</v>
      </c>
      <c r="R32" s="40">
        <v>9.5058000000000007</v>
      </c>
      <c r="S32" s="40">
        <v>-8.15</v>
      </c>
      <c r="T32" s="40">
        <v>4.6952999999999996</v>
      </c>
      <c r="U32" s="40">
        <v>-2.3315000000000001</v>
      </c>
      <c r="V32" s="40">
        <v>6.8639999999999999</v>
      </c>
      <c r="W32" s="40">
        <v>14.3773</v>
      </c>
      <c r="X32" s="40">
        <v>-12.5185</v>
      </c>
      <c r="Y32" s="40">
        <v>1.1047</v>
      </c>
      <c r="Z32" s="40">
        <v>9.5237999999999996</v>
      </c>
      <c r="AA32" s="40">
        <v>19.524799999999999</v>
      </c>
      <c r="AB32" s="41">
        <v>-13.0784</v>
      </c>
    </row>
    <row r="33" spans="2:28" ht="17.25" thickTop="1" thickBot="1" x14ac:dyDescent="0.3">
      <c r="B33" s="42" t="str">
        <f>'Angazirana aFRR energija'!B33</f>
        <v>30.03.2022</v>
      </c>
      <c r="C33" s="73">
        <f t="shared" si="0"/>
        <v>435.86580000000009</v>
      </c>
      <c r="D33" s="74"/>
      <c r="E33" s="51">
        <v>10.234500000000001</v>
      </c>
      <c r="F33" s="40">
        <v>15.282299999999999</v>
      </c>
      <c r="G33" s="40">
        <v>30.8048</v>
      </c>
      <c r="H33" s="40">
        <v>95.757199999999997</v>
      </c>
      <c r="I33" s="40">
        <v>101.1987</v>
      </c>
      <c r="J33" s="40">
        <v>57.236699999999999</v>
      </c>
      <c r="K33" s="40">
        <v>13.096500000000001</v>
      </c>
      <c r="L33" s="40">
        <v>8.6128999999999998</v>
      </c>
      <c r="M33" s="40">
        <v>8.8534000000000006</v>
      </c>
      <c r="N33" s="40">
        <v>33.0124</v>
      </c>
      <c r="O33" s="40">
        <v>41.552599999999998</v>
      </c>
      <c r="P33" s="40">
        <v>28.860900000000001</v>
      </c>
      <c r="Q33" s="40">
        <v>11.7615</v>
      </c>
      <c r="R33" s="40">
        <v>10.583399999999999</v>
      </c>
      <c r="S33" s="40">
        <v>-12.706099999999999</v>
      </c>
      <c r="T33" s="40">
        <v>-9.2276000000000007</v>
      </c>
      <c r="U33" s="40">
        <v>-14.1778</v>
      </c>
      <c r="V33" s="40">
        <v>4.2694999999999999</v>
      </c>
      <c r="W33" s="40">
        <v>-13.008599999999999</v>
      </c>
      <c r="X33" s="40">
        <v>7.6727999999999996</v>
      </c>
      <c r="Y33" s="40">
        <v>6.7782</v>
      </c>
      <c r="Z33" s="40">
        <v>3.9054000000000002</v>
      </c>
      <c r="AA33" s="40">
        <v>-9.0501000000000005</v>
      </c>
      <c r="AB33" s="41">
        <v>4.5622999999999996</v>
      </c>
    </row>
    <row r="34" spans="2:28" ht="16.5" thickTop="1" x14ac:dyDescent="0.25">
      <c r="B34" s="43" t="str">
        <f>'Angazirana aFRR energija'!B34</f>
        <v>31.03.2022</v>
      </c>
      <c r="C34" s="75">
        <f t="shared" si="0"/>
        <v>299.47659999999996</v>
      </c>
      <c r="D34" s="76"/>
      <c r="E34" s="55">
        <v>-4.1002000000000001</v>
      </c>
      <c r="F34" s="56">
        <v>35.562199999999997</v>
      </c>
      <c r="G34" s="56">
        <v>39.417299999999997</v>
      </c>
      <c r="H34" s="56">
        <v>109.4067</v>
      </c>
      <c r="I34" s="56">
        <v>107.7311</v>
      </c>
      <c r="J34" s="56">
        <v>74.534099999999995</v>
      </c>
      <c r="K34" s="56">
        <v>16.2866</v>
      </c>
      <c r="L34" s="56">
        <v>9.3280999999999992</v>
      </c>
      <c r="M34" s="56">
        <v>10.230600000000001</v>
      </c>
      <c r="N34" s="56">
        <v>10.0519</v>
      </c>
      <c r="O34" s="56">
        <v>8.0637000000000008</v>
      </c>
      <c r="P34" s="56">
        <v>3.9685999999999999</v>
      </c>
      <c r="Q34" s="56">
        <v>-10.5595</v>
      </c>
      <c r="R34" s="56">
        <v>10.010999999999999</v>
      </c>
      <c r="S34" s="56">
        <v>-14.2585</v>
      </c>
      <c r="T34" s="56">
        <v>-17.633900000000001</v>
      </c>
      <c r="U34" s="56">
        <v>-22.130099999999999</v>
      </c>
      <c r="V34" s="56">
        <v>-33.6873</v>
      </c>
      <c r="W34" s="56">
        <v>-27.399100000000001</v>
      </c>
      <c r="X34" s="56">
        <v>11.5526</v>
      </c>
      <c r="Y34" s="56">
        <v>-0.59140000000000004</v>
      </c>
      <c r="Z34" s="56">
        <v>3.7507000000000001</v>
      </c>
      <c r="AA34" s="56">
        <v>-16.819600000000001</v>
      </c>
      <c r="AB34" s="57">
        <v>-3.2389999999999999</v>
      </c>
    </row>
    <row r="35" spans="2:28" ht="15.75" x14ac:dyDescent="0.25">
      <c r="B35" s="85" t="s">
        <v>39</v>
      </c>
      <c r="C35" s="85"/>
      <c r="D35" s="61">
        <f>SUM(C4:D34)</f>
        <v>-7159.2635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</row>
  </sheetData>
  <mergeCells count="35">
    <mergeCell ref="C6:D6"/>
    <mergeCell ref="B2:B3"/>
    <mergeCell ref="C2:D3"/>
    <mergeCell ref="E2:AB2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C33:D33"/>
    <mergeCell ref="C34:D34"/>
    <mergeCell ref="B35:C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Cena na poramnuvanje</vt:lpstr>
      <vt:lpstr>Sreden kurs</vt:lpstr>
      <vt:lpstr>Cena na poramnuvanje vo MKD</vt:lpstr>
      <vt:lpstr>Angazirana aFRR energija</vt:lpstr>
      <vt:lpstr>Angazirana mFRR energija</vt:lpstr>
      <vt:lpstr>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Melisa Kondzeli</dc:creator>
  <cp:lastModifiedBy>Melisa Kondzeli</cp:lastModifiedBy>
  <dcterms:created xsi:type="dcterms:W3CDTF">2022-04-05T10:14:54Z</dcterms:created>
  <dcterms:modified xsi:type="dcterms:W3CDTF">2022-04-05T10:15:24Z</dcterms:modified>
</cp:coreProperties>
</file>